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<sst xmlns="http://schemas.openxmlformats.org/spreadsheetml/2006/main" count="45" uniqueCount="29">
  <si>
    <t>[Company Name]</t>
  </si>
  <si>
    <t>Bi Weekly Timesheet</t>
  </si>
  <si>
    <t>[7386 Prairie Rd. New Milford, CT 06776]</t>
  </si>
  <si>
    <t>[+1-202-555-0194]</t>
  </si>
  <si>
    <t>Employee Name:</t>
  </si>
  <si>
    <t>Mathew</t>
  </si>
  <si>
    <t>Pay End Date:</t>
  </si>
  <si>
    <t>Employee No.:</t>
  </si>
  <si>
    <t>Pay Date:</t>
  </si>
  <si>
    <t>Pay Begin Date:</t>
  </si>
  <si>
    <t>Check No.:</t>
  </si>
  <si>
    <t>Week 1</t>
  </si>
  <si>
    <t>Day</t>
  </si>
  <si>
    <t>Date</t>
  </si>
  <si>
    <t>Time In</t>
  </si>
  <si>
    <t>Lunch Start</t>
  </si>
  <si>
    <t>Lunch End</t>
  </si>
  <si>
    <t>Time Out</t>
  </si>
  <si>
    <t>Total Hours Worked</t>
  </si>
  <si>
    <t>Monday</t>
  </si>
  <si>
    <t>Tuesday</t>
  </si>
  <si>
    <t>Wednesday</t>
  </si>
  <si>
    <t>Thursday</t>
  </si>
  <si>
    <t>Friday</t>
  </si>
  <si>
    <t>Saturday</t>
  </si>
  <si>
    <t>Total Working Hours</t>
  </si>
  <si>
    <t>Total Regular Hours</t>
  </si>
  <si>
    <t>Total Overtime Worked</t>
  </si>
  <si>
    <t>Week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</si>
</sst>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rgb="FF000000"/>
      <name val="Calibri"/>
    </font>
    <font>
      <b/>
      <sz val="12.0"/>
      <color rgb="FF000000"/>
      <name val="Calibri"/>
    </font>
    <font>
      <b/>
      <sz val="22.0"/>
      <color rgb="FF0070C0"/>
      <name val="Calibri"/>
    </font>
    <font>
      <b/>
      <sz val="22.0"/>
      <color rgb="FF000000"/>
      <name val="Calibri"/>
    </font>
    <font>
      <sz val="10.0"/>
      <color rgb="FF000000"/>
      <name val="Calibri"/>
    </font>
    <font/>
    <font>
      <b/>
      <sz val="12.0"/>
      <color rgb="FF0070C0"/>
      <name val="Calibri"/>
    </font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070C0"/>
        <bgColor rgb="FF0070C0"/>
      </patternFill>
    </fill>
  </fills>
  <borders count="13">
    <border/>
    <border>
      <bottom style="thin">
        <color rgb="FFD8D8D8"/>
      </bottom>
    </border>
    <border>
      <left/>
      <top/>
      <bottom style="thick">
        <color rgb="FFFFFFFF"/>
      </bottom>
    </border>
    <border>
      <right/>
      <top/>
      <bottom style="thick">
        <color rgb="FFFFFFFF"/>
      </bottom>
    </border>
    <border>
      <left/>
      <top style="thick">
        <color rgb="FFFFFFFF"/>
      </top>
      <bottom style="thick">
        <color rgb="FFFFFFFF"/>
      </bottom>
    </border>
    <border>
      <right/>
      <top style="thick">
        <color rgb="FFFFFFFF"/>
      </top>
      <bottom style="thick">
        <color rgb="FFFFFFFF"/>
      </bottom>
    </border>
    <border>
      <left/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3" numFmtId="0" xfId="0" applyAlignment="1" applyFont="1">
      <alignment vertical="center"/>
    </xf>
    <xf borderId="0" fillId="0" fontId="4" numFmtId="0" xfId="0" applyFont="1"/>
    <xf borderId="1" fillId="0" fontId="0" numFmtId="0" xfId="0" applyBorder="1" applyFont="1"/>
    <xf borderId="0" fillId="0" fontId="0" numFmtId="0" xfId="0" applyAlignment="1" applyFont="1">
      <alignment horizontal="left" vertical="center"/>
    </xf>
    <xf borderId="2" fillId="2" fontId="0" numFmtId="0" xfId="0" applyAlignment="1" applyBorder="1" applyFill="1" applyFont="1">
      <alignment horizontal="left" vertical="center"/>
    </xf>
    <xf borderId="3" fillId="0" fontId="5" numFmtId="0" xfId="0" applyBorder="1" applyFont="1"/>
    <xf borderId="0" fillId="0" fontId="0" numFmtId="0" xfId="0" applyAlignment="1" applyFont="1">
      <alignment vertical="center"/>
    </xf>
    <xf borderId="2" fillId="2" fontId="0" numFmtId="14" xfId="0" applyAlignment="1" applyBorder="1" applyFont="1" applyNumberFormat="1">
      <alignment horizontal="left" vertical="center"/>
    </xf>
    <xf borderId="0" fillId="0" fontId="0" numFmtId="0" xfId="0" applyFont="1"/>
    <xf borderId="4" fillId="2" fontId="0" numFmtId="0" xfId="0" applyAlignment="1" applyBorder="1" applyFont="1">
      <alignment horizontal="left" vertical="center"/>
    </xf>
    <xf borderId="5" fillId="0" fontId="5" numFmtId="0" xfId="0" applyBorder="1" applyFont="1"/>
    <xf borderId="6" fillId="2" fontId="0" numFmtId="14" xfId="0" applyAlignment="1" applyBorder="1" applyFont="1" applyNumberFormat="1">
      <alignment horizontal="left" vertical="center"/>
    </xf>
    <xf borderId="7" fillId="0" fontId="5" numFmtId="0" xfId="0" applyBorder="1" applyFont="1"/>
    <xf borderId="6" fillId="2" fontId="0" numFmtId="1" xfId="0" applyAlignment="1" applyBorder="1" applyFont="1" applyNumberFormat="1">
      <alignment horizontal="left" vertical="center"/>
    </xf>
    <xf borderId="8" fillId="0" fontId="6" numFmtId="0" xfId="0" applyAlignment="1" applyBorder="1" applyFont="1">
      <alignment horizontal="center" vertical="center"/>
    </xf>
    <xf borderId="9" fillId="0" fontId="5" numFmtId="0" xfId="0" applyBorder="1" applyFont="1"/>
    <xf borderId="10" fillId="0" fontId="5" numFmtId="0" xfId="0" applyBorder="1" applyFont="1"/>
    <xf borderId="11" fillId="3" fontId="7" numFmtId="0" xfId="0" applyAlignment="1" applyBorder="1" applyFill="1" applyFont="1">
      <alignment horizontal="left" shrinkToFit="0" vertical="center" wrapText="1"/>
    </xf>
    <xf borderId="11" fillId="3" fontId="7" numFmtId="0" xfId="0" applyAlignment="1" applyBorder="1" applyFont="1">
      <alignment horizontal="center" shrinkToFit="0" vertical="center" wrapText="1"/>
    </xf>
    <xf borderId="11" fillId="0" fontId="0" numFmtId="0" xfId="0" applyAlignment="1" applyBorder="1" applyFont="1">
      <alignment vertical="center"/>
    </xf>
    <xf borderId="11" fillId="0" fontId="0" numFmtId="14" xfId="0" applyAlignment="1" applyBorder="1" applyFont="1" applyNumberFormat="1">
      <alignment horizontal="center" vertical="center"/>
    </xf>
    <xf borderId="11" fillId="0" fontId="0" numFmtId="20" xfId="0" applyAlignment="1" applyBorder="1" applyFont="1" applyNumberFormat="1">
      <alignment horizontal="center" vertical="center"/>
    </xf>
    <xf borderId="11" fillId="2" fontId="0" numFmtId="164" xfId="0" applyAlignment="1" applyBorder="1" applyFont="1" applyNumberFormat="1">
      <alignment horizontal="center" vertical="center"/>
    </xf>
    <xf borderId="11" fillId="0" fontId="0" numFmtId="0" xfId="0" applyAlignment="1" applyBorder="1" applyFont="1">
      <alignment horizontal="center" vertical="center"/>
    </xf>
    <xf borderId="11" fillId="2" fontId="0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 vertical="center"/>
    </xf>
    <xf borderId="11" fillId="2" fontId="1" numFmtId="164" xfId="0" applyAlignment="1" applyBorder="1" applyFont="1" applyNumberFormat="1">
      <alignment horizontal="center" vertical="center"/>
    </xf>
    <xf borderId="6" fillId="3" fontId="0" numFmtId="0" xfId="0" applyAlignment="1" applyBorder="1" applyFont="1">
      <alignment horizontal="center"/>
    </xf>
    <xf borderId="12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1.86"/>
    <col customWidth="1" min="3" max="3" width="10.43"/>
    <col customWidth="1" min="4" max="4" width="12.29"/>
    <col customWidth="1" min="5" max="5" width="12.57"/>
    <col customWidth="1" min="6" max="6" width="11.14"/>
    <col customWidth="1" min="7" max="7" width="20.57"/>
    <col customWidth="1" min="8" max="26" width="8.71"/>
  </cols>
  <sheetData>
    <row r="1" ht="28.5" customHeight="1">
      <c r="A1" s="1" t="s">
        <v>0</v>
      </c>
      <c r="E1" s="2" t="s">
        <v>1</v>
      </c>
      <c r="H1" s="3"/>
    </row>
    <row r="2" ht="15.0" customHeight="1">
      <c r="A2" s="4" t="s">
        <v>2</v>
      </c>
      <c r="H2" s="3"/>
    </row>
    <row r="3" ht="15.0" customHeight="1">
      <c r="A3" s="4" t="s">
        <v>3</v>
      </c>
      <c r="H3" s="3"/>
    </row>
    <row r="4">
      <c r="A4" s="5"/>
      <c r="B4" s="5"/>
      <c r="C4" s="5"/>
      <c r="D4" s="5"/>
      <c r="E4" s="5"/>
      <c r="F4" s="5"/>
      <c r="G4" s="5"/>
    </row>
    <row r="6" ht="19.5" customHeight="1">
      <c r="A6" s="6" t="s">
        <v>4</v>
      </c>
      <c r="B6" s="7" t="s">
        <v>5</v>
      </c>
      <c r="C6" s="8"/>
      <c r="E6" s="9" t="s">
        <v>6</v>
      </c>
      <c r="F6" s="10">
        <f>TODAY()+12</f>
        <v>43701</v>
      </c>
      <c r="G6" s="8"/>
      <c r="H6" s="11"/>
    </row>
    <row r="7" ht="19.5" customHeight="1">
      <c r="A7" s="6" t="s">
        <v>7</v>
      </c>
      <c r="B7" s="12">
        <v>142.0</v>
      </c>
      <c r="C7" s="13"/>
      <c r="E7" s="9" t="s">
        <v>8</v>
      </c>
      <c r="F7" s="10">
        <f>TODAY()+14</f>
        <v>43703</v>
      </c>
      <c r="G7" s="8"/>
      <c r="H7" s="11"/>
    </row>
    <row r="8" ht="19.5" customHeight="1">
      <c r="A8" s="6" t="s">
        <v>9</v>
      </c>
      <c r="B8" s="14">
        <f>TODAY()</f>
        <v>43689</v>
      </c>
      <c r="C8" s="15"/>
      <c r="E8" s="9" t="s">
        <v>10</v>
      </c>
      <c r="F8" s="16">
        <v>1.2345678998765399E18</v>
      </c>
      <c r="G8" s="15"/>
      <c r="H8" s="11"/>
    </row>
    <row r="9" ht="19.5" customHeight="1">
      <c r="F9" s="11"/>
    </row>
    <row r="10" ht="28.5" customHeight="1">
      <c r="A10" s="17" t="s">
        <v>11</v>
      </c>
      <c r="B10" s="18"/>
      <c r="C10" s="18"/>
      <c r="D10" s="18"/>
      <c r="E10" s="18"/>
      <c r="F10" s="18"/>
      <c r="G10" s="19"/>
    </row>
    <row r="11" ht="28.5" customHeight="1">
      <c r="A11" s="20" t="s">
        <v>12</v>
      </c>
      <c r="B11" s="21" t="s">
        <v>13</v>
      </c>
      <c r="C11" s="21" t="s">
        <v>14</v>
      </c>
      <c r="D11" s="21" t="s">
        <v>15</v>
      </c>
      <c r="E11" s="21" t="s">
        <v>16</v>
      </c>
      <c r="F11" s="21" t="s">
        <v>17</v>
      </c>
      <c r="G11" s="21" t="s">
        <v>18</v>
      </c>
    </row>
    <row r="12" ht="19.5" customHeight="1">
      <c r="A12" s="22" t="s">
        <v>19</v>
      </c>
      <c r="B12" s="23">
        <f>TODAY()</f>
        <v>43689</v>
      </c>
      <c r="C12" s="24">
        <v>0.375</v>
      </c>
      <c r="D12" s="24">
        <v>0.5208333333333334</v>
      </c>
      <c r="E12" s="24">
        <v>0.04861111111111111</v>
      </c>
      <c r="F12" s="24">
        <v>0.2916666666666667</v>
      </c>
      <c r="G12" s="25">
        <f t="shared" ref="G12:G16" si="1">SUM((D12-C12)+(F12-E12))*24</f>
        <v>9.333333333</v>
      </c>
    </row>
    <row r="13" ht="19.5" customHeight="1">
      <c r="A13" s="22" t="s">
        <v>20</v>
      </c>
      <c r="B13" s="23">
        <f>TODAY()+1</f>
        <v>43690</v>
      </c>
      <c r="C13" s="24">
        <v>0.3576388888888889</v>
      </c>
      <c r="D13" s="24">
        <v>0.5208333333333334</v>
      </c>
      <c r="E13" s="24">
        <v>0.052083333333333336</v>
      </c>
      <c r="F13" s="24">
        <v>0.25</v>
      </c>
      <c r="G13" s="25">
        <f t="shared" si="1"/>
        <v>8.666666667</v>
      </c>
    </row>
    <row r="14" ht="19.5" customHeight="1">
      <c r="A14" s="22" t="s">
        <v>21</v>
      </c>
      <c r="B14" s="23">
        <f>TODAY()+2</f>
        <v>43691</v>
      </c>
      <c r="C14" s="24">
        <v>0.4375</v>
      </c>
      <c r="D14" s="24">
        <v>0.53125</v>
      </c>
      <c r="E14" s="24">
        <v>0.0625</v>
      </c>
      <c r="F14" s="24">
        <v>0.3125</v>
      </c>
      <c r="G14" s="25">
        <f t="shared" si="1"/>
        <v>8.25</v>
      </c>
    </row>
    <row r="15" ht="19.5" customHeight="1">
      <c r="A15" s="22" t="s">
        <v>22</v>
      </c>
      <c r="B15" s="23">
        <f>TODAY()+3</f>
        <v>43692</v>
      </c>
      <c r="C15" s="24">
        <v>0.3333333333333333</v>
      </c>
      <c r="D15" s="24">
        <v>0.5</v>
      </c>
      <c r="E15" s="24">
        <v>0.041666666666666664</v>
      </c>
      <c r="F15" s="24">
        <v>0.20833333333333334</v>
      </c>
      <c r="G15" s="25">
        <f t="shared" si="1"/>
        <v>8</v>
      </c>
    </row>
    <row r="16" ht="19.5" customHeight="1">
      <c r="A16" s="22" t="s">
        <v>23</v>
      </c>
      <c r="B16" s="23">
        <f>TODAY()+4</f>
        <v>43693</v>
      </c>
      <c r="C16" s="24">
        <v>0.4583333333333333</v>
      </c>
      <c r="D16" s="24">
        <v>0.53125</v>
      </c>
      <c r="E16" s="24">
        <v>0.052083333333333336</v>
      </c>
      <c r="F16" s="24">
        <v>0.2916666666666667</v>
      </c>
      <c r="G16" s="25">
        <f t="shared" si="1"/>
        <v>7.5</v>
      </c>
    </row>
    <row r="17" ht="19.5" customHeight="1">
      <c r="A17" s="22" t="s">
        <v>24</v>
      </c>
      <c r="B17" s="23">
        <f>TODAY()+5</f>
        <v>43694</v>
      </c>
      <c r="C17" s="26"/>
      <c r="D17" s="23"/>
      <c r="E17" s="23"/>
      <c r="F17" s="24"/>
      <c r="G17" s="27"/>
    </row>
    <row r="18" ht="19.5" customHeight="1">
      <c r="A18" s="28" t="s">
        <v>25</v>
      </c>
      <c r="B18" s="18"/>
      <c r="C18" s="18"/>
      <c r="D18" s="18"/>
      <c r="E18" s="18"/>
      <c r="F18" s="19"/>
      <c r="G18" s="29">
        <f>SUM(G12:G17)</f>
        <v>41.75</v>
      </c>
    </row>
    <row r="19" ht="19.5" customHeight="1">
      <c r="A19" s="28" t="s">
        <v>26</v>
      </c>
      <c r="B19" s="18"/>
      <c r="C19" s="18"/>
      <c r="D19" s="18"/>
      <c r="E19" s="18"/>
      <c r="F19" s="19"/>
      <c r="G19" s="29">
        <v>40.0</v>
      </c>
    </row>
    <row r="20" ht="19.5" customHeight="1">
      <c r="A20" s="28" t="s">
        <v>27</v>
      </c>
      <c r="B20" s="18"/>
      <c r="C20" s="18"/>
      <c r="D20" s="18"/>
      <c r="E20" s="18"/>
      <c r="F20" s="19"/>
      <c r="G20" s="29">
        <f>IF(G18&gt;G19,G18-G19,0)</f>
        <v>1.75</v>
      </c>
    </row>
    <row r="21" ht="19.5" customHeight="1"/>
    <row r="22" ht="24.0" customHeight="1">
      <c r="A22" s="17" t="s">
        <v>28</v>
      </c>
      <c r="B22" s="18"/>
      <c r="C22" s="18"/>
      <c r="D22" s="18"/>
      <c r="E22" s="18"/>
      <c r="F22" s="18"/>
      <c r="G22" s="19"/>
    </row>
    <row r="23" ht="21.0" customHeight="1">
      <c r="A23" s="20" t="s">
        <v>12</v>
      </c>
      <c r="B23" s="21" t="s">
        <v>13</v>
      </c>
      <c r="C23" s="21" t="s">
        <v>14</v>
      </c>
      <c r="D23" s="21" t="s">
        <v>15</v>
      </c>
      <c r="E23" s="21" t="s">
        <v>16</v>
      </c>
      <c r="F23" s="21" t="s">
        <v>17</v>
      </c>
      <c r="G23" s="21" t="s">
        <v>18</v>
      </c>
    </row>
    <row r="24" ht="19.5" customHeight="1">
      <c r="A24" s="22" t="s">
        <v>19</v>
      </c>
      <c r="B24" s="23">
        <f>TODAY()+7</f>
        <v>43696</v>
      </c>
      <c r="C24" s="24">
        <v>0.3645833333333333</v>
      </c>
      <c r="D24" s="24">
        <v>0.5208333333333334</v>
      </c>
      <c r="E24" s="24">
        <v>0.04861111111111111</v>
      </c>
      <c r="F24" s="24">
        <v>0.25</v>
      </c>
      <c r="G24" s="25">
        <f t="shared" ref="G24:G28" si="2">SUM((D24-C24)+(F24-E24))*24</f>
        <v>8.583333333</v>
      </c>
    </row>
    <row r="25" ht="19.5" customHeight="1">
      <c r="A25" s="22" t="s">
        <v>20</v>
      </c>
      <c r="B25" s="23">
        <f>TODAY()+8</f>
        <v>43697</v>
      </c>
      <c r="C25" s="24">
        <v>0.3576388888888889</v>
      </c>
      <c r="D25" s="24">
        <v>0.5208333333333334</v>
      </c>
      <c r="E25" s="24">
        <v>0.052083333333333336</v>
      </c>
      <c r="F25" s="24">
        <v>0.25</v>
      </c>
      <c r="G25" s="25">
        <f t="shared" si="2"/>
        <v>8.666666667</v>
      </c>
    </row>
    <row r="26" ht="19.5" customHeight="1">
      <c r="A26" s="22" t="s">
        <v>21</v>
      </c>
      <c r="B26" s="23">
        <f>TODAY()+9</f>
        <v>43698</v>
      </c>
      <c r="C26" s="24">
        <v>0.375</v>
      </c>
      <c r="D26" s="24">
        <v>0.53125</v>
      </c>
      <c r="E26" s="24">
        <v>0.0625</v>
      </c>
      <c r="F26" s="24">
        <v>0.2708333333333333</v>
      </c>
      <c r="G26" s="25">
        <f t="shared" si="2"/>
        <v>8.75</v>
      </c>
    </row>
    <row r="27" ht="19.5" customHeight="1">
      <c r="A27" s="22" t="s">
        <v>22</v>
      </c>
      <c r="B27" s="23">
        <f>TODAY()+10</f>
        <v>43699</v>
      </c>
      <c r="C27" s="24">
        <v>0.3958333333333333</v>
      </c>
      <c r="D27" s="24">
        <v>0.5</v>
      </c>
      <c r="E27" s="24">
        <v>0.041666666666666664</v>
      </c>
      <c r="F27" s="24">
        <v>0.2916666666666667</v>
      </c>
      <c r="G27" s="25">
        <f t="shared" si="2"/>
        <v>8.5</v>
      </c>
    </row>
    <row r="28" ht="19.5" customHeight="1">
      <c r="A28" s="22" t="s">
        <v>23</v>
      </c>
      <c r="B28" s="23">
        <f>TODAY()+11</f>
        <v>43700</v>
      </c>
      <c r="C28" s="24">
        <v>0.4375</v>
      </c>
      <c r="D28" s="24">
        <v>0.53125</v>
      </c>
      <c r="E28" s="24">
        <v>0.052083333333333336</v>
      </c>
      <c r="F28" s="24">
        <v>0.2916666666666667</v>
      </c>
      <c r="G28" s="25">
        <f t="shared" si="2"/>
        <v>8</v>
      </c>
    </row>
    <row r="29" ht="19.5" customHeight="1">
      <c r="A29" s="22" t="s">
        <v>24</v>
      </c>
      <c r="B29" s="23">
        <f>TODAY()+12</f>
        <v>43701</v>
      </c>
      <c r="C29" s="26"/>
      <c r="D29" s="23"/>
      <c r="E29" s="23"/>
      <c r="F29" s="24"/>
      <c r="G29" s="27"/>
    </row>
    <row r="30" ht="19.5" customHeight="1">
      <c r="A30" s="28" t="s">
        <v>25</v>
      </c>
      <c r="B30" s="18"/>
      <c r="C30" s="18"/>
      <c r="D30" s="18"/>
      <c r="E30" s="18"/>
      <c r="F30" s="19"/>
      <c r="G30" s="29">
        <f>SUM(G24:G29)</f>
        <v>42.5</v>
      </c>
    </row>
    <row r="31" ht="19.5" customHeight="1">
      <c r="A31" s="28" t="s">
        <v>26</v>
      </c>
      <c r="B31" s="18"/>
      <c r="C31" s="18"/>
      <c r="D31" s="18"/>
      <c r="E31" s="18"/>
      <c r="F31" s="19"/>
      <c r="G31" s="29">
        <v>40.0</v>
      </c>
    </row>
    <row r="32" ht="19.5" customHeight="1">
      <c r="A32" s="28" t="s">
        <v>27</v>
      </c>
      <c r="B32" s="18"/>
      <c r="C32" s="18"/>
      <c r="D32" s="18"/>
      <c r="E32" s="18"/>
      <c r="F32" s="19"/>
      <c r="G32" s="29">
        <f>IF(G30&gt;G31,G30-G31,0)</f>
        <v>2.5</v>
      </c>
    </row>
    <row r="33" ht="16.5" customHeight="1"/>
    <row r="34" ht="6.0" customHeight="1">
      <c r="A34" s="30"/>
      <c r="B34" s="31"/>
      <c r="C34" s="31"/>
      <c r="D34" s="31"/>
      <c r="E34" s="31"/>
      <c r="F34" s="31"/>
      <c r="G34" s="15"/>
    </row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7:C7"/>
    <mergeCell ref="B8:C8"/>
    <mergeCell ref="A22:G22"/>
    <mergeCell ref="A30:F30"/>
    <mergeCell ref="A31:F31"/>
    <mergeCell ref="A32:F32"/>
    <mergeCell ref="A34:G34"/>
    <mergeCell ref="F7:G7"/>
    <mergeCell ref="F6:G6"/>
    <mergeCell ref="F8:G8"/>
    <mergeCell ref="A18:F18"/>
    <mergeCell ref="A20:F20"/>
    <mergeCell ref="A19:F19"/>
    <mergeCell ref="B6:C6"/>
    <mergeCell ref="A10:G10"/>
    <mergeCell ref="E1:G3"/>
  </mergeCells>
  <printOptions/>
  <pageMargins bottom="0.75" footer="0.0" header="0.0" left="0.7" right="0.7" top="0.75"/>
  <pageSetup orientation="portrait"/>
  <drawing r:id="rId1"/>
</worksheet>
</file>