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<sst xmlns="http://schemas.openxmlformats.org/spreadsheetml/2006/main" count="32" uniqueCount="29">
  <si>
    <t>Debt Spreadsheet</t>
  </si>
  <si>
    <t>Name:</t>
  </si>
  <si>
    <t>Lillian</t>
  </si>
  <si>
    <t>Source Of Income</t>
  </si>
  <si>
    <t>Contact No.:</t>
  </si>
  <si>
    <t>202-555-0159</t>
  </si>
  <si>
    <t>Address:</t>
  </si>
  <si>
    <t>13 Pearl Avenue, Herndon, VA 20170</t>
  </si>
  <si>
    <t>Item</t>
  </si>
  <si>
    <t>Loan Starting Date</t>
  </si>
  <si>
    <t>No. of Months</t>
  </si>
  <si>
    <t>Amount Owed</t>
  </si>
  <si>
    <t>Interest Rate</t>
  </si>
  <si>
    <t>Monthly Payment</t>
  </si>
  <si>
    <t>Credit Card 1</t>
  </si>
  <si>
    <t>Credit Card 2</t>
  </si>
  <si>
    <t>Home Loan</t>
  </si>
  <si>
    <t>Education Loan</t>
  </si>
  <si>
    <t>Car Loan</t>
  </si>
  <si>
    <t>Total Debt:</t>
  </si>
  <si>
    <t>Total Monthly Payments:</t>
  </si>
  <si>
    <t>Average Interest Rate:</t>
  </si>
  <si>
    <t>Amount Available:</t>
  </si>
  <si>
    <t>Average Monthly Interest:</t>
  </si>
  <si>
    <t>Extra Repayments:</t>
  </si>
  <si>
    <t>Note: With the above extra amount we can clear loan of credit card 1 and part payment of credit card 2 from the month.</t>
  </si>
  <si>
    <t>Extra Amount Paid</t>
  </si>
  <si>
    <t>Amount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</si>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</sst>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b/>
      <sz val="22.0"/>
      <color rgb="FF3333CC"/>
      <name val="Constantia"/>
    </font>
    <font>
      <b/>
      <sz val="22.0"/>
      <color rgb="FF111111"/>
      <name val="Calibri"/>
    </font>
    <font>
      <sz val="11.0"/>
      <color rgb="FF111111"/>
      <name val="Calibri"/>
    </font>
    <font>
      <sz val="11.0"/>
      <color rgb="FF111111"/>
      <name val="Constantia"/>
    </font>
    <font>
      <sz val="12.0"/>
      <color rgb="FF111111"/>
      <name val="Constantia"/>
    </font>
    <font>
      <b/>
      <sz val="14.0"/>
      <color rgb="FF111111"/>
      <name val="Calibri"/>
    </font>
    <font/>
    <font>
      <b/>
      <sz val="11.0"/>
      <color rgb="FFFFFFFF"/>
      <name val="Constantia"/>
    </font>
    <font>
      <b/>
      <sz val="11.0"/>
      <color rgb="FF111111"/>
      <name val="Calibri"/>
    </font>
    <font>
      <b/>
      <sz val="11.0"/>
      <color rgb="FF111111"/>
      <name val="Constantia"/>
    </font>
    <font>
      <b/>
      <sz val="11.0"/>
      <color rgb="FF3333CC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2F2FC"/>
        <bgColor rgb="FFF2F2FC"/>
      </patternFill>
    </fill>
    <fill>
      <patternFill patternType="solid">
        <fgColor rgb="FF3333CC"/>
        <bgColor rgb="FF3333CC"/>
      </patternFill>
    </fill>
  </fills>
  <borders count="15">
    <border/>
    <border>
      <left/>
      <right/>
      <top/>
      <bottom/>
    </border>
    <border>
      <left style="thin">
        <color rgb="FF3333CC"/>
      </left>
    </border>
    <border>
      <left/>
      <right/>
      <top/>
    </border>
    <border>
      <left/>
      <right/>
      <bottom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/>
    </border>
    <border>
      <left style="thin">
        <color rgb="FFD8D8D8"/>
      </left>
      <right style="thin">
        <color rgb="FFD8D8D8"/>
      </right>
      <top style="thin">
        <color rgb="FFD8D8D8"/>
      </top>
    </border>
    <border>
      <top style="thin">
        <color rgb="FFD8D8D8"/>
      </top>
    </border>
    <border>
      <left/>
      <right style="thin">
        <color rgb="FF3333CC"/>
      </right>
      <top/>
      <bottom/>
    </border>
    <border>
      <left/>
      <top/>
      <bottom/>
    </border>
    <border>
      <right style="thin">
        <color rgb="FF3333CC"/>
      </right>
      <top/>
      <bottom/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vertical="center"/>
    </xf>
    <xf borderId="0" fillId="0" fontId="3" numFmtId="0" xfId="0" applyFont="1"/>
    <xf borderId="1" fillId="2" fontId="4" numFmtId="0" xfId="0" applyAlignment="1" applyBorder="1" applyFill="1" applyFont="1">
      <alignment vertical="center"/>
    </xf>
    <xf borderId="2" fillId="0" fontId="3" numFmtId="0" xfId="0" applyAlignment="1" applyBorder="1" applyFont="1">
      <alignment vertical="center"/>
    </xf>
    <xf borderId="0" fillId="0" fontId="5" numFmtId="0" xfId="0" applyAlignment="1" applyFont="1">
      <alignment horizontal="center" vertical="center"/>
    </xf>
    <xf borderId="3" fillId="2" fontId="6" numFmtId="164" xfId="0" applyAlignment="1" applyBorder="1" applyFont="1" applyNumberFormat="1">
      <alignment horizontal="center" vertical="center"/>
    </xf>
    <xf borderId="4" fillId="0" fontId="7" numFmtId="0" xfId="0" applyBorder="1" applyFont="1"/>
    <xf borderId="5" fillId="3" fontId="8" numFmtId="0" xfId="0" applyAlignment="1" applyBorder="1" applyFill="1" applyFont="1">
      <alignment horizontal="left" vertical="center"/>
    </xf>
    <xf borderId="5" fillId="3" fontId="8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vertical="center"/>
    </xf>
    <xf borderId="5" fillId="2" fontId="3" numFmtId="0" xfId="0" applyAlignment="1" applyBorder="1" applyFont="1">
      <alignment horizontal="left" vertical="center"/>
    </xf>
    <xf borderId="5" fillId="0" fontId="3" numFmtId="14" xfId="0" applyAlignment="1" applyBorder="1" applyFont="1" applyNumberFormat="1">
      <alignment horizontal="center" vertical="center"/>
    </xf>
    <xf borderId="5" fillId="0" fontId="3" numFmtId="1" xfId="0" applyAlignment="1" applyBorder="1" applyFont="1" applyNumberFormat="1">
      <alignment horizontal="center" vertical="center"/>
    </xf>
    <xf borderId="5" fillId="0" fontId="3" numFmtId="164" xfId="0" applyAlignment="1" applyBorder="1" applyFont="1" applyNumberFormat="1">
      <alignment horizontal="center" vertical="center"/>
    </xf>
    <xf borderId="5" fillId="0" fontId="3" numFmtId="9" xfId="0" applyAlignment="1" applyBorder="1" applyFont="1" applyNumberFormat="1">
      <alignment horizontal="center" vertical="center"/>
    </xf>
    <xf borderId="0" fillId="0" fontId="3" numFmtId="9" xfId="0" applyFont="1" applyNumberFormat="1"/>
    <xf borderId="5" fillId="0" fontId="3" numFmtId="0" xfId="0" applyAlignment="1" applyBorder="1" applyFont="1">
      <alignment horizontal="center" vertical="center"/>
    </xf>
    <xf borderId="6" fillId="2" fontId="3" numFmtId="0" xfId="0" applyAlignment="1" applyBorder="1" applyFont="1">
      <alignment horizontal="left" vertical="center"/>
    </xf>
    <xf borderId="7" fillId="0" fontId="3" numFmtId="0" xfId="0" applyAlignment="1" applyBorder="1" applyFont="1">
      <alignment horizontal="center" vertical="center"/>
    </xf>
    <xf borderId="7" fillId="0" fontId="3" numFmtId="1" xfId="0" applyAlignment="1" applyBorder="1" applyFont="1" applyNumberFormat="1">
      <alignment horizontal="center" vertical="center"/>
    </xf>
    <xf borderId="7" fillId="0" fontId="3" numFmtId="164" xfId="0" applyAlignment="1" applyBorder="1" applyFont="1" applyNumberFormat="1">
      <alignment horizontal="center" vertical="center"/>
    </xf>
    <xf borderId="7" fillId="0" fontId="3" numFmtId="9" xfId="0" applyAlignment="1" applyBorder="1" applyFont="1" applyNumberFormat="1">
      <alignment horizontal="center" vertical="center"/>
    </xf>
    <xf borderId="8" fillId="0" fontId="3" numFmtId="0" xfId="0" applyAlignment="1" applyBorder="1" applyFont="1">
      <alignment horizontal="left" vertical="center"/>
    </xf>
    <xf borderId="8" fillId="0" fontId="3" numFmtId="0" xfId="0" applyAlignment="1" applyBorder="1" applyFont="1">
      <alignment horizontal="center" vertical="center"/>
    </xf>
    <xf borderId="8" fillId="0" fontId="3" numFmtId="164" xfId="0" applyAlignment="1" applyBorder="1" applyFont="1" applyNumberFormat="1">
      <alignment horizontal="center" vertical="center"/>
    </xf>
    <xf borderId="8" fillId="0" fontId="3" numFmtId="9" xfId="0" applyAlignment="1" applyBorder="1" applyFont="1" applyNumberFormat="1">
      <alignment horizontal="center" vertical="center"/>
    </xf>
    <xf borderId="9" fillId="2" fontId="10" numFmtId="0" xfId="0" applyAlignment="1" applyBorder="1" applyFont="1">
      <alignment vertical="center"/>
    </xf>
    <xf borderId="0" fillId="0" fontId="3" numFmtId="164" xfId="0" applyAlignment="1" applyFont="1" applyNumberFormat="1">
      <alignment horizontal="left" vertical="center"/>
    </xf>
    <xf borderId="0" fillId="0" fontId="3" numFmtId="164" xfId="0" applyAlignment="1" applyFont="1" applyNumberFormat="1">
      <alignment vertical="center"/>
    </xf>
    <xf borderId="10" fillId="2" fontId="10" numFmtId="0" xfId="0" applyAlignment="1" applyBorder="1" applyFont="1">
      <alignment vertical="center"/>
    </xf>
    <xf borderId="11" fillId="0" fontId="7" numFmtId="0" xfId="0" applyBorder="1" applyFont="1"/>
    <xf borderId="0" fillId="0" fontId="3" numFmtId="9" xfId="0" applyAlignment="1" applyFont="1" applyNumberFormat="1">
      <alignment horizontal="left" vertical="center"/>
    </xf>
    <xf borderId="0" fillId="0" fontId="3" numFmtId="9" xfId="0" applyAlignment="1" applyFont="1" applyNumberFormat="1">
      <alignment vertical="center"/>
    </xf>
    <xf borderId="0" fillId="0" fontId="3" numFmtId="0" xfId="0" applyAlignment="1" applyFont="1">
      <alignment vertical="center"/>
    </xf>
    <xf borderId="0" fillId="0" fontId="9" numFmtId="0" xfId="0" applyAlignment="1" applyFont="1">
      <alignment horizontal="left" shrinkToFit="0" vertical="center" wrapText="1"/>
    </xf>
    <xf borderId="12" fillId="3" fontId="8" numFmtId="0" xfId="0" applyAlignment="1" applyBorder="1" applyFont="1">
      <alignment horizontal="left" vertical="center"/>
    </xf>
    <xf borderId="13" fillId="0" fontId="7" numFmtId="0" xfId="0" applyBorder="1" applyFont="1"/>
    <xf borderId="14" fillId="0" fontId="7" numFmtId="0" xfId="0" applyBorder="1" applyFont="1"/>
    <xf borderId="5" fillId="3" fontId="8" numFmtId="0" xfId="0" applyAlignment="1" applyBorder="1" applyFont="1">
      <alignment horizontal="center" vertical="center"/>
    </xf>
    <xf borderId="12" fillId="0" fontId="3" numFmtId="0" xfId="0" applyAlignment="1" applyBorder="1" applyFont="1">
      <alignment horizontal="left" vertical="center"/>
    </xf>
    <xf borderId="12" fillId="0" fontId="11" numFmtId="0" xfId="0" applyAlignment="1" applyBorder="1" applyFont="1">
      <alignment horizontal="left" vertical="center"/>
    </xf>
    <xf borderId="5" fillId="0" fontId="11" numFmtId="0" xfId="0" applyAlignment="1" applyBorder="1" applyFont="1">
      <alignment horizontal="center" vertical="center"/>
    </xf>
    <xf borderId="0" fillId="0" fontId="3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57"/>
    <col customWidth="1" min="2" max="2" width="13.57"/>
    <col customWidth="1" min="3" max="3" width="9.29"/>
    <col customWidth="1" min="4" max="4" width="13.86"/>
    <col customWidth="1" min="5" max="5" width="9.71"/>
    <col customWidth="1" min="6" max="6" width="17.57"/>
    <col customWidth="1" min="7" max="7" width="10.71"/>
    <col customWidth="1" min="8" max="9" width="9.14"/>
    <col customWidth="1" min="10" max="26" width="8.71"/>
  </cols>
  <sheetData>
    <row r="1" ht="38.25" customHeight="1">
      <c r="A1" s="1" t="s">
        <v>0</v>
      </c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4.75" customHeight="1">
      <c r="A4" s="4" t="s">
        <v>1</v>
      </c>
      <c r="B4" s="5" t="s">
        <v>2</v>
      </c>
      <c r="E4" s="3"/>
      <c r="F4" s="6" t="s">
        <v>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4.75" customHeight="1">
      <c r="A5" s="4" t="s">
        <v>4</v>
      </c>
      <c r="B5" s="5" t="s">
        <v>5</v>
      </c>
      <c r="E5" s="3"/>
      <c r="F5" s="7">
        <v>50000.0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4.75" customHeight="1">
      <c r="A6" s="4" t="s">
        <v>6</v>
      </c>
      <c r="B6" s="5" t="s">
        <v>7</v>
      </c>
      <c r="E6" s="3"/>
      <c r="F6" s="8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2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45.0" customHeight="1">
      <c r="A8" s="9" t="s">
        <v>8</v>
      </c>
      <c r="B8" s="10" t="s">
        <v>9</v>
      </c>
      <c r="C8" s="10" t="s">
        <v>10</v>
      </c>
      <c r="D8" s="10" t="s">
        <v>11</v>
      </c>
      <c r="E8" s="10" t="s">
        <v>12</v>
      </c>
      <c r="F8" s="10" t="s">
        <v>13</v>
      </c>
      <c r="G8" s="11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2.5" customHeight="1">
      <c r="A9" s="12" t="s">
        <v>14</v>
      </c>
      <c r="B9" s="13">
        <f t="shared" ref="B9:B14" si="1">TODAY()</f>
        <v>43689</v>
      </c>
      <c r="C9" s="14">
        <v>5.0</v>
      </c>
      <c r="D9" s="15">
        <v>5000.0</v>
      </c>
      <c r="E9" s="16">
        <v>0.05</v>
      </c>
      <c r="F9" s="15">
        <f t="shared" ref="F9:F10" si="2">PMT(E9,C9,-D9)</f>
        <v>1154.873991</v>
      </c>
      <c r="G9" s="17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2.5" customHeight="1">
      <c r="A10" s="12" t="s">
        <v>15</v>
      </c>
      <c r="B10" s="13">
        <f t="shared" si="1"/>
        <v>43689</v>
      </c>
      <c r="C10" s="14">
        <v>2.0</v>
      </c>
      <c r="D10" s="15">
        <v>2000.0</v>
      </c>
      <c r="E10" s="16">
        <v>0.06</v>
      </c>
      <c r="F10" s="15">
        <f t="shared" si="2"/>
        <v>1090.873786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2.5" customHeight="1">
      <c r="A11" s="12" t="s">
        <v>16</v>
      </c>
      <c r="B11" s="13">
        <f t="shared" si="1"/>
        <v>43689</v>
      </c>
      <c r="C11" s="14">
        <v>48.0</v>
      </c>
      <c r="D11" s="15">
        <v>800000.0</v>
      </c>
      <c r="E11" s="16">
        <v>0.11</v>
      </c>
      <c r="F11" s="15">
        <f>PMT(E11/48,C11,-D11)</f>
        <v>17619.20622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2.5" customHeight="1">
      <c r="A12" s="12" t="s">
        <v>17</v>
      </c>
      <c r="B12" s="13">
        <f t="shared" si="1"/>
        <v>43689</v>
      </c>
      <c r="C12" s="14">
        <v>12.0</v>
      </c>
      <c r="D12" s="15">
        <v>100000.0</v>
      </c>
      <c r="E12" s="16">
        <v>0.085</v>
      </c>
      <c r="F12" s="15">
        <f t="shared" ref="F12:F13" si="3">PMT(E12,C12,-D12)</f>
        <v>13615.28581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2.5" customHeight="1">
      <c r="A13" s="12" t="s">
        <v>15</v>
      </c>
      <c r="B13" s="13">
        <f t="shared" si="1"/>
        <v>43689</v>
      </c>
      <c r="C13" s="14">
        <v>6.0</v>
      </c>
      <c r="D13" s="15">
        <v>2000.0</v>
      </c>
      <c r="E13" s="16">
        <v>0.045</v>
      </c>
      <c r="F13" s="15">
        <f t="shared" si="3"/>
        <v>387.756775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2.5" customHeight="1">
      <c r="A14" s="12" t="s">
        <v>18</v>
      </c>
      <c r="B14" s="13">
        <f t="shared" si="1"/>
        <v>43689</v>
      </c>
      <c r="C14" s="14">
        <v>35.0</v>
      </c>
      <c r="D14" s="15">
        <v>400000.0</v>
      </c>
      <c r="E14" s="16">
        <v>0.15</v>
      </c>
      <c r="F14" s="15">
        <f>PMT(E14/35,C14,-D14)</f>
        <v>12331.56143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2.5" customHeight="1">
      <c r="A15" s="12"/>
      <c r="B15" s="18"/>
      <c r="C15" s="14"/>
      <c r="D15" s="15"/>
      <c r="E15" s="16"/>
      <c r="F15" s="1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2.5" customHeight="1">
      <c r="A16" s="19"/>
      <c r="B16" s="20"/>
      <c r="C16" s="21"/>
      <c r="D16" s="22"/>
      <c r="E16" s="23"/>
      <c r="F16" s="2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2.5" customHeight="1">
      <c r="A17" s="19"/>
      <c r="B17" s="20"/>
      <c r="C17" s="21"/>
      <c r="D17" s="22"/>
      <c r="E17" s="23"/>
      <c r="F17" s="2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2.5" customHeight="1">
      <c r="A18" s="19"/>
      <c r="B18" s="20"/>
      <c r="C18" s="21"/>
      <c r="D18" s="22"/>
      <c r="E18" s="23"/>
      <c r="F18" s="2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4.75" customHeight="1">
      <c r="A19" s="24"/>
      <c r="B19" s="25"/>
      <c r="C19" s="25"/>
      <c r="D19" s="26"/>
      <c r="E19" s="27"/>
      <c r="F19" s="2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2.5" customHeight="1">
      <c r="A20" s="28" t="s">
        <v>19</v>
      </c>
      <c r="B20" s="29">
        <f>SUM(D9:D19)</f>
        <v>1309000</v>
      </c>
      <c r="C20" s="30"/>
      <c r="D20" s="31" t="s">
        <v>20</v>
      </c>
      <c r="E20" s="32"/>
      <c r="F20" s="29">
        <f>SUM(F9:F19)</f>
        <v>46199.55801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2.5" customHeight="1">
      <c r="A21" s="28" t="s">
        <v>21</v>
      </c>
      <c r="B21" s="33">
        <f>AVERAGE(E9:E19)</f>
        <v>0.08333333333</v>
      </c>
      <c r="C21" s="34"/>
      <c r="D21" s="31" t="s">
        <v>22</v>
      </c>
      <c r="E21" s="32"/>
      <c r="F21" s="29">
        <f>F5</f>
        <v>50000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2.5" customHeight="1">
      <c r="A22" s="28" t="s">
        <v>23</v>
      </c>
      <c r="B22" s="29">
        <f>B20*B21/12</f>
        <v>9090.277778</v>
      </c>
      <c r="C22" s="30"/>
      <c r="D22" s="31" t="s">
        <v>24</v>
      </c>
      <c r="E22" s="32"/>
      <c r="F22" s="29">
        <f>F21-F20</f>
        <v>3800.441989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2.5" customHeight="1">
      <c r="A23" s="35"/>
      <c r="B23" s="35"/>
      <c r="C23" s="35"/>
      <c r="D23" s="35"/>
      <c r="E23" s="35"/>
      <c r="F23" s="35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34.5" customHeight="1">
      <c r="A24" s="36" t="s">
        <v>25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2.5" customHeight="1">
      <c r="A25" s="3"/>
      <c r="B25" s="3"/>
      <c r="C25" s="35"/>
      <c r="D25" s="35"/>
      <c r="E25" s="35"/>
      <c r="F25" s="35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4.75" customHeight="1">
      <c r="A26" s="37" t="s">
        <v>26</v>
      </c>
      <c r="B26" s="38"/>
      <c r="C26" s="38"/>
      <c r="D26" s="38"/>
      <c r="E26" s="39"/>
      <c r="F26" s="40" t="s">
        <v>27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4.75" customHeight="1">
      <c r="A27" s="41" t="s">
        <v>14</v>
      </c>
      <c r="B27" s="38"/>
      <c r="C27" s="38"/>
      <c r="D27" s="38"/>
      <c r="E27" s="39"/>
      <c r="F27" s="18">
        <v>2000.0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4.75" customHeight="1">
      <c r="A28" s="41" t="s">
        <v>15</v>
      </c>
      <c r="B28" s="38"/>
      <c r="C28" s="38"/>
      <c r="D28" s="38"/>
      <c r="E28" s="39"/>
      <c r="F28" s="18">
        <v>1800.0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1.0" customHeight="1">
      <c r="A29" s="42" t="s">
        <v>28</v>
      </c>
      <c r="B29" s="38"/>
      <c r="C29" s="38"/>
      <c r="D29" s="38"/>
      <c r="E29" s="39"/>
      <c r="F29" s="43">
        <f>SUM(F27:F28)</f>
        <v>3800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30.0" customHeight="1">
      <c r="A30" s="35"/>
      <c r="B30" s="35"/>
      <c r="C30" s="35"/>
      <c r="D30" s="35"/>
      <c r="E30" s="35"/>
      <c r="F30" s="35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30.0" customHeight="1">
      <c r="A31" s="35"/>
      <c r="B31" s="35"/>
      <c r="C31" s="35"/>
      <c r="D31" s="35"/>
      <c r="E31" s="35"/>
      <c r="F31" s="35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30.0" customHeight="1">
      <c r="A32" s="35"/>
      <c r="B32" s="35"/>
      <c r="C32" s="35"/>
      <c r="D32" s="35"/>
      <c r="E32" s="35"/>
      <c r="F32" s="35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30.0" customHeight="1">
      <c r="A33" s="35"/>
      <c r="B33" s="35"/>
      <c r="C33" s="35"/>
      <c r="D33" s="35"/>
      <c r="E33" s="35"/>
      <c r="F33" s="3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30.0" customHeight="1">
      <c r="A34" s="35"/>
      <c r="B34" s="35"/>
      <c r="C34" s="35"/>
      <c r="D34" s="35"/>
      <c r="E34" s="35"/>
      <c r="F34" s="35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30.0" customHeight="1">
      <c r="A35" s="35"/>
      <c r="B35" s="35"/>
      <c r="C35" s="35"/>
      <c r="D35" s="35"/>
      <c r="E35" s="35"/>
      <c r="F35" s="35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30.0" customHeight="1">
      <c r="A36" s="35"/>
      <c r="B36" s="35"/>
      <c r="C36" s="35"/>
      <c r="D36" s="35"/>
      <c r="E36" s="35"/>
      <c r="F36" s="35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30.0" customHeight="1">
      <c r="A37" s="35"/>
      <c r="B37" s="35"/>
      <c r="C37" s="35"/>
      <c r="D37" s="35"/>
      <c r="E37" s="35"/>
      <c r="F37" s="35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30.0" customHeight="1">
      <c r="A38" s="35"/>
      <c r="B38" s="35"/>
      <c r="C38" s="35"/>
      <c r="D38" s="35"/>
      <c r="E38" s="35"/>
      <c r="F38" s="35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30.0" customHeight="1">
      <c r="A39" s="35"/>
      <c r="B39" s="35"/>
      <c r="C39" s="35"/>
      <c r="D39" s="35"/>
      <c r="E39" s="35"/>
      <c r="F39" s="35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30.0" customHeight="1">
      <c r="A40" s="35"/>
      <c r="B40" s="35"/>
      <c r="C40" s="35"/>
      <c r="D40" s="35"/>
      <c r="E40" s="35"/>
      <c r="F40" s="35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30.0" customHeight="1">
      <c r="A41" s="35"/>
      <c r="B41" s="35"/>
      <c r="C41" s="35"/>
      <c r="D41" s="35"/>
      <c r="E41" s="35"/>
      <c r="F41" s="35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30.0" customHeight="1">
      <c r="A42" s="35"/>
      <c r="B42" s="35"/>
      <c r="C42" s="35"/>
      <c r="D42" s="35"/>
      <c r="E42" s="35"/>
      <c r="F42" s="35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30.0" customHeight="1">
      <c r="A43" s="35"/>
      <c r="B43" s="35"/>
      <c r="C43" s="35"/>
      <c r="D43" s="35"/>
      <c r="E43" s="35"/>
      <c r="F43" s="35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30.0" customHeight="1">
      <c r="A44" s="35"/>
      <c r="B44" s="35"/>
      <c r="C44" s="35"/>
      <c r="D44" s="35"/>
      <c r="E44" s="35"/>
      <c r="F44" s="35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24.75" customHeight="1">
      <c r="A45" s="35"/>
      <c r="B45" s="35"/>
      <c r="C45" s="35"/>
      <c r="D45" s="35"/>
      <c r="E45" s="35"/>
      <c r="F45" s="35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24.75" customHeight="1">
      <c r="A46" s="35"/>
      <c r="B46" s="35"/>
      <c r="C46" s="35"/>
      <c r="D46" s="35"/>
      <c r="E46" s="35"/>
      <c r="F46" s="35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24.75" customHeight="1">
      <c r="A47" s="35"/>
      <c r="B47" s="35"/>
      <c r="C47" s="35"/>
      <c r="D47" s="35"/>
      <c r="E47" s="35"/>
      <c r="F47" s="35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24.75" customHeight="1">
      <c r="A48" s="35"/>
      <c r="B48" s="35"/>
      <c r="C48" s="35"/>
      <c r="D48" s="35"/>
      <c r="E48" s="35"/>
      <c r="F48" s="35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24.75" customHeight="1">
      <c r="A49" s="35"/>
      <c r="B49" s="35"/>
      <c r="C49" s="35"/>
      <c r="D49" s="35"/>
      <c r="E49" s="35"/>
      <c r="F49" s="35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24.75" customHeight="1">
      <c r="A50" s="3"/>
      <c r="B50" s="3"/>
      <c r="C50" s="3"/>
      <c r="D50" s="44"/>
      <c r="E50" s="3"/>
      <c r="F50" s="4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24.75" customHeight="1">
      <c r="A51" s="3"/>
      <c r="B51" s="3"/>
      <c r="C51" s="3"/>
      <c r="D51" s="3"/>
      <c r="E51" s="3"/>
      <c r="F51" s="4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24.75" customHeight="1">
      <c r="A52" s="3"/>
      <c r="B52" s="3"/>
      <c r="C52" s="3"/>
      <c r="D52" s="3"/>
      <c r="E52" s="3"/>
      <c r="F52" s="4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24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24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24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24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24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24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24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24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3">
    <mergeCell ref="A1:F1"/>
    <mergeCell ref="B4:D4"/>
    <mergeCell ref="B5:D5"/>
    <mergeCell ref="B6:D6"/>
    <mergeCell ref="F5:F6"/>
    <mergeCell ref="D21:E21"/>
    <mergeCell ref="D22:E22"/>
    <mergeCell ref="A26:E26"/>
    <mergeCell ref="A27:E27"/>
    <mergeCell ref="A28:E28"/>
    <mergeCell ref="A29:E29"/>
    <mergeCell ref="D20:E20"/>
    <mergeCell ref="A24:F24"/>
  </mergeCells>
  <printOptions/>
  <pageMargins bottom="0.75" footer="0.0" header="0.0" left="0.7" right="0.7" top="0.75"/>
  <pageSetup orientation="portrait"/>
  <drawing r:id="rId1"/>
</worksheet>
</file>