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<sst xmlns="http://schemas.openxmlformats.org/spreadsheetml/2006/main" count="37" uniqueCount="32">
  <si>
    <t xml:space="preserve">          Construction Estimate </t>
  </si>
  <si>
    <t>[Company Name]</t>
  </si>
  <si>
    <t>Date Of Estimate</t>
  </si>
  <si>
    <t>[Address]</t>
  </si>
  <si>
    <t>[City][Zip Code][State]</t>
  </si>
  <si>
    <t>[Phone Number]</t>
  </si>
  <si>
    <t>Valid Till</t>
  </si>
  <si>
    <t>[Email Address]</t>
  </si>
  <si>
    <t>Client</t>
  </si>
  <si>
    <t>Estimate No.</t>
  </si>
  <si>
    <t>Build up Area:</t>
  </si>
  <si>
    <t>1700 sq ft</t>
  </si>
  <si>
    <t>Description</t>
  </si>
  <si>
    <t>Material</t>
  </si>
  <si>
    <t>Labor</t>
  </si>
  <si>
    <t xml:space="preserve">Equipment </t>
  </si>
  <si>
    <t>Total</t>
  </si>
  <si>
    <t>Site Preparation</t>
  </si>
  <si>
    <t>Foundation</t>
  </si>
  <si>
    <t>Roofing</t>
  </si>
  <si>
    <t xml:space="preserve">HVAC </t>
  </si>
  <si>
    <t>Super Structure</t>
  </si>
  <si>
    <t>Plumbing</t>
  </si>
  <si>
    <t>Electrical Work</t>
  </si>
  <si>
    <t>Wood Work</t>
  </si>
  <si>
    <t>Drainage</t>
  </si>
  <si>
    <t>Note:</t>
  </si>
  <si>
    <t>Subtotal:</t>
  </si>
  <si>
    <t>1. This estimate is on the basis of current market price of material and labor.</t>
  </si>
  <si>
    <t>Tax @ 5 %:</t>
  </si>
  <si>
    <t>2. Prices might change due to the change in market price.</t>
  </si>
  <si>
    <t>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</si>
</sst>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b/>
      <sz val="26.0"/>
      <color rgb="FFFFFFFF"/>
      <name val="Lato"/>
    </font>
    <font/>
    <font>
      <sz val="11.0"/>
      <color rgb="FF000000"/>
      <name val="Lato"/>
    </font>
    <font>
      <b/>
      <sz val="11.0"/>
      <color rgb="FF000000"/>
      <name val="Lato"/>
    </font>
    <font>
      <b/>
      <sz val="12.0"/>
      <color rgb="FFFFFFFF"/>
      <name val="Lato"/>
    </font>
    <font>
      <b/>
      <sz val="12.0"/>
      <color rgb="FF262626"/>
      <name val="Lato"/>
    </font>
    <font>
      <sz val="11.0"/>
      <color rgb="FF262626"/>
      <name val="Calibri"/>
    </font>
    <font>
      <b/>
      <sz val="10.0"/>
      <color rgb="FF262626"/>
      <name val="Lato"/>
    </font>
    <font>
      <sz val="11.0"/>
      <color rgb="FF262626"/>
      <name val="Lato"/>
    </font>
    <font>
      <b/>
      <sz val="11.0"/>
      <color rgb="FFFFFFFF"/>
      <name val="Lato"/>
    </font>
    <font>
      <b/>
      <sz val="12.0"/>
      <color rgb="FF000000"/>
      <name val="Lato"/>
    </font>
    <font>
      <sz val="9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8F8F8"/>
        <bgColor rgb="FFF8F8F8"/>
      </patternFill>
    </fill>
  </fills>
  <borders count="24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  <bottom style="thin">
        <color rgb="FFF2F2F2"/>
      </bottom>
    </border>
    <border>
      <top/>
      <bottom style="thin">
        <color rgb="FFF2F2F2"/>
      </bottom>
    </border>
    <border>
      <right/>
      <top/>
      <bottom style="thin">
        <color rgb="FFF2F2F2"/>
      </bottom>
    </border>
    <border>
      <bottom style="thin">
        <color rgb="FFF2F2F2"/>
      </bottom>
    </border>
    <border>
      <left/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right/>
      <top style="thin">
        <color rgb="FFF2F2F2"/>
      </top>
      <bottom style="thin">
        <color rgb="FFF2F2F2"/>
      </bottom>
    </border>
    <border>
      <left/>
      <top style="thin">
        <color rgb="FFF2F2F2"/>
      </top>
      <bottom/>
    </border>
    <border>
      <top style="thin">
        <color rgb="FFF2F2F2"/>
      </top>
      <bottom/>
    </border>
    <border>
      <right/>
      <top style="thin">
        <color rgb="FFF2F2F2"/>
      </top>
      <bottom/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3" numFmtId="0" xfId="0" applyFont="1"/>
    <xf borderId="9" fillId="0" fontId="3" numFmtId="0" xfId="0" applyAlignment="1" applyBorder="1" applyFont="1">
      <alignment horizontal="center" vertical="center"/>
    </xf>
    <xf borderId="9" fillId="0" fontId="2" numFmtId="0" xfId="0" applyBorder="1" applyFont="1"/>
    <xf borderId="0" fillId="0" fontId="3" numFmtId="0" xfId="0" applyAlignment="1" applyFont="1">
      <alignment horizontal="center" vertical="center"/>
    </xf>
    <xf borderId="0" fillId="0" fontId="4" numFmtId="0" xfId="0" applyFont="1"/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7" numFmtId="0" xfId="0" applyFont="1"/>
    <xf borderId="0" fillId="0" fontId="8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9" numFmtId="164" xfId="0" applyAlignment="1" applyFont="1" applyNumberFormat="1">
      <alignment vertical="center"/>
    </xf>
    <xf borderId="10" fillId="2" fontId="10" numFmtId="0" xfId="0" applyAlignment="1" applyBorder="1" applyFont="1">
      <alignment horizontal="left" vertical="center"/>
    </xf>
    <xf borderId="11" fillId="0" fontId="2" numFmtId="0" xfId="0" applyBorder="1" applyFont="1"/>
    <xf borderId="12" fillId="0" fontId="2" numFmtId="0" xfId="0" applyBorder="1" applyFont="1"/>
    <xf borderId="13" fillId="2" fontId="10" numFmtId="0" xfId="0" applyAlignment="1" applyBorder="1" applyFont="1">
      <alignment horizontal="center" vertical="center"/>
    </xf>
    <xf borderId="13" fillId="2" fontId="10" numFmtId="0" xfId="0" applyAlignment="1" applyBorder="1" applyFont="1">
      <alignment horizontal="center" shrinkToFit="0" vertical="center" wrapText="1"/>
    </xf>
    <xf borderId="10" fillId="2" fontId="10" numFmtId="0" xfId="0" applyAlignment="1" applyBorder="1" applyFont="1">
      <alignment horizontal="center" vertical="center"/>
    </xf>
    <xf borderId="14" fillId="3" fontId="3" numFmtId="0" xfId="0" applyAlignment="1" applyBorder="1" applyFill="1" applyFont="1">
      <alignment horizontal="left" vertical="center"/>
    </xf>
    <xf borderId="15" fillId="0" fontId="2" numFmtId="0" xfId="0" applyBorder="1" applyFont="1"/>
    <xf borderId="16" fillId="0" fontId="2" numFmtId="0" xfId="0" applyBorder="1" applyFont="1"/>
    <xf borderId="17" fillId="0" fontId="3" numFmtId="164" xfId="0" applyAlignment="1" applyBorder="1" applyFont="1" applyNumberFormat="1">
      <alignment horizontal="center" vertical="center"/>
    </xf>
    <xf borderId="17" fillId="0" fontId="2" numFmtId="0" xfId="0" applyBorder="1" applyFont="1"/>
    <xf borderId="18" fillId="3" fontId="3" numFmtId="0" xfId="0" applyAlignment="1" applyBorder="1" applyFont="1">
      <alignment horizontal="left" vertical="center"/>
    </xf>
    <xf borderId="19" fillId="0" fontId="2" numFmtId="0" xfId="0" applyBorder="1" applyFont="1"/>
    <xf borderId="20" fillId="0" fontId="2" numFmtId="0" xfId="0" applyBorder="1" applyFont="1"/>
    <xf borderId="19" fillId="0" fontId="3" numFmtId="164" xfId="0" applyAlignment="1" applyBorder="1" applyFont="1" applyNumberFormat="1">
      <alignment horizontal="center" vertical="center"/>
    </xf>
    <xf borderId="18" fillId="3" fontId="3" numFmtId="0" xfId="0" applyAlignment="1" applyBorder="1" applyFont="1">
      <alignment vertical="center"/>
    </xf>
    <xf borderId="18" fillId="3" fontId="3" numFmtId="0" xfId="0" applyBorder="1" applyFont="1"/>
    <xf borderId="19" fillId="0" fontId="3" numFmtId="164" xfId="0" applyBorder="1" applyFont="1" applyNumberFormat="1"/>
    <xf borderId="21" fillId="3" fontId="3" numFmtId="0" xfId="0" applyBorder="1" applyFont="1"/>
    <xf borderId="22" fillId="0" fontId="2" numFmtId="0" xfId="0" applyBorder="1" applyFont="1"/>
    <xf borderId="23" fillId="0" fontId="2" numFmtId="0" xfId="0" applyBorder="1" applyFont="1"/>
    <xf borderId="0" fillId="0" fontId="11" numFmtId="0" xfId="0" applyAlignment="1" applyFont="1">
      <alignment horizontal="left" vertical="center"/>
    </xf>
    <xf borderId="0" fillId="0" fontId="3" numFmtId="164" xfId="0" applyFont="1" applyNumberFormat="1"/>
    <xf borderId="19" fillId="0" fontId="4" numFmtId="164" xfId="0" applyAlignment="1" applyBorder="1" applyFont="1" applyNumberFormat="1">
      <alignment horizontal="left" vertical="center"/>
    </xf>
    <xf borderId="0" fillId="0" fontId="12" numFmtId="0" xfId="0" applyAlignment="1" applyFont="1">
      <alignment horizontal="left" shrinkToFit="0" wrapText="1"/>
    </xf>
    <xf borderId="19" fillId="0" fontId="4" numFmtId="164" xfId="0" applyAlignment="1" applyBorder="1" applyFont="1" applyNumberFormat="1">
      <alignment horizontal="center" vertical="center"/>
    </xf>
    <xf borderId="0" fillId="0" fontId="12" numFmtId="0" xfId="0" applyAlignment="1" applyFont="1">
      <alignment horizontal="left" shrinkToFit="0" vertical="center" wrapText="1"/>
    </xf>
    <xf borderId="13" fillId="2" fontId="10" numFmtId="164" xfId="0" applyAlignment="1" applyBorder="1" applyFont="1" applyNumberFormat="1">
      <alignment horizontal="left" vertical="center"/>
    </xf>
    <xf borderId="10" fillId="2" fontId="10" numFmtId="164" xfId="0" applyAlignment="1" applyBorder="1" applyFont="1" applyNumberFormat="1">
      <alignment horizontal="center" vertical="center"/>
    </xf>
    <xf borderId="0" fillId="0" fontId="0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0</xdr:rowOff>
    </xdr:from>
    <xdr:ext cx="285750" cy="438150"/>
    <xdr:grpSp>
      <xdr:nvGrpSpPr>
        <xdr:cNvPr id="2" name="Shape 2"/>
        <xdr:cNvGrpSpPr/>
      </xdr:nvGrpSpPr>
      <xdr:grpSpPr>
        <a:xfrm>
          <a:off x="5203125" y="3560925"/>
          <a:ext cx="285750" cy="438150"/>
          <a:chOff x="5203125" y="3560925"/>
          <a:chExt cx="285750" cy="438150"/>
        </a:xfrm>
      </xdr:grpSpPr>
      <xdr:grpSp>
        <xdr:nvGrpSpPr>
          <xdr:cNvPr id="3" name="Shape 3"/>
          <xdr:cNvGrpSpPr/>
        </xdr:nvGrpSpPr>
        <xdr:grpSpPr>
          <a:xfrm>
            <a:off x="5203125" y="3560925"/>
            <a:ext cx="285750" cy="438150"/>
            <a:chOff x="-3810" y="3810"/>
            <a:chExt cx="933450" cy="1440180"/>
          </a:xfrm>
        </xdr:grpSpPr>
        <xdr:sp>
          <xdr:nvSpPr>
            <xdr:cNvPr id="4" name="Shape 4"/>
            <xdr:cNvSpPr/>
          </xdr:nvSpPr>
          <xdr:spPr>
            <a:xfrm>
              <a:off x="-3810" y="3810"/>
              <a:ext cx="933450" cy="14401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783590" y="523875"/>
              <a:ext cx="146050" cy="920115"/>
            </a:xfrm>
            <a:custGeom>
              <a:rect b="b" l="l" r="r" t="t"/>
              <a:pathLst>
                <a:path extrusionOk="0" h="1449" w="230">
                  <a:moveTo>
                    <a:pt x="230" y="129"/>
                  </a:moveTo>
                  <a:lnTo>
                    <a:pt x="230" y="1449"/>
                  </a:lnTo>
                  <a:lnTo>
                    <a:pt x="0" y="1449"/>
                  </a:lnTo>
                  <a:lnTo>
                    <a:pt x="0" y="0"/>
                  </a:lnTo>
                  <a:lnTo>
                    <a:pt x="230" y="129"/>
                  </a:ln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374650" y="3810"/>
              <a:ext cx="344805" cy="1440180"/>
            </a:xfrm>
            <a:custGeom>
              <a:rect b="b" l="l" r="r" t="t"/>
              <a:pathLst>
                <a:path extrusionOk="0" h="2268" w="543">
                  <a:moveTo>
                    <a:pt x="0" y="0"/>
                  </a:moveTo>
                  <a:lnTo>
                    <a:pt x="0" y="630"/>
                  </a:lnTo>
                  <a:lnTo>
                    <a:pt x="384" y="412"/>
                  </a:lnTo>
                  <a:lnTo>
                    <a:pt x="384" y="2268"/>
                  </a:lnTo>
                  <a:lnTo>
                    <a:pt x="543" y="2268"/>
                  </a:lnTo>
                  <a:lnTo>
                    <a:pt x="543" y="312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202565" y="385445"/>
              <a:ext cx="344805" cy="1058545"/>
            </a:xfrm>
            <a:custGeom>
              <a:rect b="b" l="l" r="r" t="t"/>
              <a:pathLst>
                <a:path extrusionOk="0" h="1667" w="543">
                  <a:moveTo>
                    <a:pt x="543" y="0"/>
                  </a:moveTo>
                  <a:lnTo>
                    <a:pt x="543" y="1667"/>
                  </a:lnTo>
                  <a:lnTo>
                    <a:pt x="0" y="1667"/>
                  </a:lnTo>
                  <a:lnTo>
                    <a:pt x="0" y="318"/>
                  </a:lnTo>
                  <a:lnTo>
                    <a:pt x="543" y="0"/>
                  </a:ln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-3810" y="815340"/>
              <a:ext cx="142240" cy="628650"/>
            </a:xfrm>
            <a:custGeom>
              <a:rect b="b" l="l" r="r" t="t"/>
              <a:pathLst>
                <a:path extrusionOk="0" h="990" w="224">
                  <a:moveTo>
                    <a:pt x="0" y="130"/>
                  </a:moveTo>
                  <a:lnTo>
                    <a:pt x="0" y="990"/>
                  </a:lnTo>
                  <a:lnTo>
                    <a:pt x="224" y="990"/>
                  </a:lnTo>
                  <a:lnTo>
                    <a:pt x="224" y="0"/>
                  </a:lnTo>
                  <a:lnTo>
                    <a:pt x="0" y="130"/>
                  </a:ln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3" width="8.71"/>
    <col customWidth="1" min="4" max="4" width="5.71"/>
    <col customWidth="1" min="5" max="5" width="6.57"/>
    <col customWidth="1" min="6" max="6" width="8.71"/>
    <col customWidth="1" min="7" max="7" width="13.0"/>
    <col customWidth="1" min="8" max="8" width="17.14"/>
    <col customWidth="1" min="9" max="9" width="5.57"/>
    <col customWidth="1" min="10" max="10" width="11.57"/>
    <col customWidth="1" min="11" max="26" width="8.71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15.0" customHeight="1">
      <c r="A2" s="4"/>
      <c r="J2" s="5"/>
    </row>
    <row r="3">
      <c r="A3" s="6"/>
      <c r="B3" s="7"/>
      <c r="C3" s="7"/>
      <c r="D3" s="7"/>
      <c r="E3" s="7"/>
      <c r="F3" s="7"/>
      <c r="G3" s="7"/>
      <c r="H3" s="7"/>
      <c r="I3" s="7"/>
      <c r="J3" s="8"/>
    </row>
    <row r="4">
      <c r="A4" s="9"/>
      <c r="B4" s="9"/>
      <c r="C4" s="9"/>
      <c r="D4" s="9"/>
      <c r="E4" s="9"/>
      <c r="F4" s="9"/>
      <c r="G4" s="9"/>
      <c r="H4" s="9"/>
      <c r="I4" s="9"/>
    </row>
    <row r="5" ht="18.0" customHeight="1">
      <c r="A5" s="9" t="s">
        <v>1</v>
      </c>
      <c r="D5" s="9"/>
      <c r="E5" s="9"/>
      <c r="F5" s="9"/>
      <c r="G5" s="10" t="s">
        <v>2</v>
      </c>
      <c r="H5" s="11"/>
      <c r="I5" s="11"/>
    </row>
    <row r="6" ht="18.0" customHeight="1">
      <c r="A6" s="9" t="s">
        <v>3</v>
      </c>
      <c r="D6" s="12"/>
      <c r="E6" s="9"/>
      <c r="F6" s="9"/>
      <c r="G6" s="12"/>
    </row>
    <row r="7" ht="18.0" customHeight="1">
      <c r="A7" s="9" t="s">
        <v>4</v>
      </c>
      <c r="D7" s="9"/>
      <c r="E7" s="9"/>
      <c r="F7" s="9"/>
    </row>
    <row r="8" ht="18.0" customHeight="1">
      <c r="A8" s="9" t="s">
        <v>5</v>
      </c>
      <c r="D8" s="9"/>
      <c r="E8" s="9"/>
      <c r="F8" s="9"/>
      <c r="G8" s="10" t="s">
        <v>6</v>
      </c>
      <c r="H8" s="11"/>
      <c r="I8" s="11"/>
    </row>
    <row r="9" ht="18.0" customHeight="1">
      <c r="A9" s="9" t="s">
        <v>7</v>
      </c>
      <c r="D9" s="9"/>
      <c r="E9" s="9"/>
      <c r="F9" s="9"/>
      <c r="G9" s="12"/>
    </row>
    <row r="10" ht="18.0" customHeight="1">
      <c r="A10" s="9"/>
      <c r="D10" s="9"/>
      <c r="E10" s="9"/>
      <c r="F10" s="9"/>
      <c r="G10" s="9"/>
    </row>
    <row r="11" ht="18.0" customHeight="1">
      <c r="A11" s="13" t="s">
        <v>8</v>
      </c>
      <c r="D11" s="9"/>
      <c r="E11" s="9"/>
      <c r="F11" s="9"/>
      <c r="G11" s="10" t="s">
        <v>9</v>
      </c>
      <c r="H11" s="11"/>
      <c r="I11" s="11"/>
    </row>
    <row r="12" ht="18.0" customHeight="1">
      <c r="A12" s="9" t="s">
        <v>1</v>
      </c>
      <c r="D12" s="9"/>
      <c r="E12" s="9"/>
      <c r="F12" s="9"/>
      <c r="G12" s="9"/>
    </row>
    <row r="13" ht="18.0" customHeight="1">
      <c r="A13" s="9" t="s">
        <v>3</v>
      </c>
      <c r="D13" s="9"/>
      <c r="E13" s="14"/>
      <c r="F13" s="15"/>
      <c r="G13" s="15"/>
      <c r="H13" s="15"/>
      <c r="I13" s="15"/>
      <c r="J13" s="16"/>
    </row>
    <row r="14" ht="18.0" customHeight="1">
      <c r="A14" s="9" t="s">
        <v>4</v>
      </c>
      <c r="D14" s="9"/>
      <c r="E14" s="14"/>
      <c r="F14" s="15"/>
      <c r="H14" s="17" t="s">
        <v>10</v>
      </c>
      <c r="I14" s="18" t="s">
        <v>11</v>
      </c>
    </row>
    <row r="15" ht="18.0" customHeight="1">
      <c r="A15" s="9" t="s">
        <v>5</v>
      </c>
      <c r="D15" s="9"/>
      <c r="E15" s="19"/>
      <c r="F15" s="20"/>
      <c r="G15" s="20"/>
      <c r="H15" s="21"/>
      <c r="I15" s="21"/>
      <c r="J15" s="16"/>
    </row>
    <row r="16" ht="18.0" customHeight="1">
      <c r="A16" s="9" t="s">
        <v>7</v>
      </c>
      <c r="D16" s="9"/>
      <c r="E16" s="19"/>
      <c r="F16" s="20"/>
      <c r="G16" s="20"/>
      <c r="H16" s="21"/>
      <c r="I16" s="21"/>
      <c r="J16" s="16"/>
    </row>
    <row r="17">
      <c r="A17" s="9"/>
      <c r="B17" s="9"/>
      <c r="C17" s="9"/>
      <c r="D17" s="9"/>
      <c r="E17" s="9"/>
      <c r="F17" s="9"/>
      <c r="G17" s="9"/>
      <c r="H17" s="9"/>
      <c r="I17" s="9"/>
    </row>
    <row r="18">
      <c r="A18" s="22" t="s">
        <v>12</v>
      </c>
      <c r="B18" s="23"/>
      <c r="C18" s="23"/>
      <c r="D18" s="23"/>
      <c r="E18" s="24"/>
      <c r="F18" s="25" t="s">
        <v>13</v>
      </c>
      <c r="G18" s="25" t="s">
        <v>14</v>
      </c>
      <c r="H18" s="26" t="s">
        <v>15</v>
      </c>
      <c r="I18" s="27" t="s">
        <v>16</v>
      </c>
      <c r="J18" s="24"/>
    </row>
    <row r="19" ht="24.75" customHeight="1">
      <c r="A19" s="28" t="s">
        <v>17</v>
      </c>
      <c r="B19" s="29"/>
      <c r="C19" s="29"/>
      <c r="D19" s="29"/>
      <c r="E19" s="30"/>
      <c r="F19" s="31"/>
      <c r="G19" s="31">
        <v>20000.0</v>
      </c>
      <c r="H19" s="31">
        <v>10000.0</v>
      </c>
      <c r="I19" s="31">
        <f t="shared" ref="I19:I30" si="1">F19+G19+H19</f>
        <v>30000</v>
      </c>
      <c r="J19" s="32"/>
    </row>
    <row r="20" ht="24.75" customHeight="1">
      <c r="A20" s="33" t="s">
        <v>18</v>
      </c>
      <c r="B20" s="34"/>
      <c r="C20" s="34"/>
      <c r="D20" s="34"/>
      <c r="E20" s="35"/>
      <c r="F20" s="36"/>
      <c r="G20" s="36">
        <v>15000.0</v>
      </c>
      <c r="H20" s="36">
        <v>8000.0</v>
      </c>
      <c r="I20" s="36">
        <f t="shared" si="1"/>
        <v>23000</v>
      </c>
      <c r="J20" s="34"/>
    </row>
    <row r="21" ht="24.75" customHeight="1">
      <c r="A21" s="33" t="s">
        <v>19</v>
      </c>
      <c r="B21" s="34"/>
      <c r="C21" s="34"/>
      <c r="D21" s="34"/>
      <c r="E21" s="35"/>
      <c r="F21" s="36">
        <v>10.0</v>
      </c>
      <c r="G21" s="36">
        <v>7000.0</v>
      </c>
      <c r="H21" s="36">
        <v>6000.0</v>
      </c>
      <c r="I21" s="36">
        <f t="shared" si="1"/>
        <v>13010</v>
      </c>
      <c r="J21" s="34"/>
    </row>
    <row r="22" ht="24.75" customHeight="1">
      <c r="A22" s="33" t="s">
        <v>20</v>
      </c>
      <c r="B22" s="34"/>
      <c r="C22" s="34"/>
      <c r="D22" s="34"/>
      <c r="E22" s="35"/>
      <c r="F22" s="36">
        <v>5.0</v>
      </c>
      <c r="G22" s="36">
        <v>5000.0</v>
      </c>
      <c r="H22" s="36">
        <v>8000.0</v>
      </c>
      <c r="I22" s="36">
        <f t="shared" si="1"/>
        <v>13005</v>
      </c>
      <c r="J22" s="34"/>
    </row>
    <row r="23" ht="24.75" customHeight="1">
      <c r="A23" s="33" t="s">
        <v>21</v>
      </c>
      <c r="B23" s="34"/>
      <c r="C23" s="34"/>
      <c r="D23" s="34"/>
      <c r="E23" s="35"/>
      <c r="F23" s="36">
        <v>8.0</v>
      </c>
      <c r="G23" s="36">
        <v>7000.0</v>
      </c>
      <c r="H23" s="36">
        <v>5000.0</v>
      </c>
      <c r="I23" s="36">
        <f t="shared" si="1"/>
        <v>12008</v>
      </c>
      <c r="J23" s="34"/>
    </row>
    <row r="24" ht="24.75" customHeight="1">
      <c r="A24" s="33" t="s">
        <v>22</v>
      </c>
      <c r="B24" s="34"/>
      <c r="C24" s="34"/>
      <c r="D24" s="34"/>
      <c r="E24" s="35"/>
      <c r="F24" s="36">
        <v>4.0</v>
      </c>
      <c r="G24" s="36">
        <v>4000.0</v>
      </c>
      <c r="H24" s="36">
        <v>7000.0</v>
      </c>
      <c r="I24" s="36">
        <f t="shared" si="1"/>
        <v>11004</v>
      </c>
      <c r="J24" s="34"/>
    </row>
    <row r="25" ht="24.75" customHeight="1">
      <c r="A25" s="33" t="s">
        <v>23</v>
      </c>
      <c r="B25" s="34"/>
      <c r="C25" s="34"/>
      <c r="D25" s="34"/>
      <c r="E25" s="35"/>
      <c r="F25" s="36">
        <v>10.0</v>
      </c>
      <c r="G25" s="36">
        <v>6000.0</v>
      </c>
      <c r="H25" s="36">
        <v>15000.0</v>
      </c>
      <c r="I25" s="36">
        <f t="shared" si="1"/>
        <v>21010</v>
      </c>
      <c r="J25" s="34"/>
    </row>
    <row r="26" ht="24.75" customHeight="1">
      <c r="A26" s="33" t="s">
        <v>24</v>
      </c>
      <c r="B26" s="34"/>
      <c r="C26" s="34"/>
      <c r="D26" s="34"/>
      <c r="E26" s="35"/>
      <c r="F26" s="36">
        <v>20.0</v>
      </c>
      <c r="G26" s="36">
        <v>4000.0</v>
      </c>
      <c r="H26" s="36">
        <v>6000.0</v>
      </c>
      <c r="I26" s="36">
        <f t="shared" si="1"/>
        <v>10020</v>
      </c>
      <c r="J26" s="34"/>
    </row>
    <row r="27" ht="24.75" customHeight="1">
      <c r="A27" s="33" t="s">
        <v>25</v>
      </c>
      <c r="B27" s="34"/>
      <c r="C27" s="34"/>
      <c r="D27" s="34"/>
      <c r="E27" s="35"/>
      <c r="F27" s="36">
        <v>10.0</v>
      </c>
      <c r="G27" s="36">
        <v>10000.0</v>
      </c>
      <c r="H27" s="36">
        <v>7000.0</v>
      </c>
      <c r="I27" s="36">
        <f t="shared" si="1"/>
        <v>17010</v>
      </c>
      <c r="J27" s="34"/>
    </row>
    <row r="28" ht="24.75" customHeight="1">
      <c r="A28" s="37"/>
      <c r="B28" s="34"/>
      <c r="C28" s="34"/>
      <c r="D28" s="34"/>
      <c r="E28" s="35"/>
      <c r="F28" s="36"/>
      <c r="G28" s="36"/>
      <c r="H28" s="36"/>
      <c r="I28" s="36">
        <f t="shared" si="1"/>
        <v>0</v>
      </c>
      <c r="J28" s="34"/>
    </row>
    <row r="29" ht="24.75" customHeight="1">
      <c r="A29" s="38"/>
      <c r="B29" s="34"/>
      <c r="C29" s="34"/>
      <c r="D29" s="34"/>
      <c r="E29" s="35"/>
      <c r="F29" s="39"/>
      <c r="G29" s="36"/>
      <c r="H29" s="36"/>
      <c r="I29" s="36">
        <f t="shared" si="1"/>
        <v>0</v>
      </c>
      <c r="J29" s="34"/>
    </row>
    <row r="30" ht="24.75" customHeight="1">
      <c r="A30" s="40"/>
      <c r="B30" s="41"/>
      <c r="C30" s="41"/>
      <c r="D30" s="41"/>
      <c r="E30" s="42"/>
      <c r="F30" s="39"/>
      <c r="G30" s="39"/>
      <c r="H30" s="36"/>
      <c r="I30" s="36">
        <f t="shared" si="1"/>
        <v>0</v>
      </c>
      <c r="J30" s="34"/>
    </row>
    <row r="31" ht="24.75" customHeight="1">
      <c r="A31" s="43" t="s">
        <v>26</v>
      </c>
      <c r="F31" s="44"/>
      <c r="G31" s="44"/>
      <c r="H31" s="45" t="s">
        <v>27</v>
      </c>
      <c r="I31" s="45">
        <f>SUM(I19:J30)</f>
        <v>150067</v>
      </c>
      <c r="J31" s="34"/>
    </row>
    <row r="32" ht="24.75" customHeight="1">
      <c r="A32" s="46" t="s">
        <v>28</v>
      </c>
      <c r="F32" s="44"/>
      <c r="G32" s="44"/>
      <c r="H32" s="45" t="s">
        <v>29</v>
      </c>
      <c r="I32" s="47">
        <f>I31*5/100</f>
        <v>7503.35</v>
      </c>
      <c r="J32" s="34"/>
    </row>
    <row r="33" ht="24.75" customHeight="1">
      <c r="A33" s="48" t="s">
        <v>30</v>
      </c>
      <c r="F33" s="44"/>
      <c r="G33" s="44"/>
      <c r="H33" s="49" t="s">
        <v>31</v>
      </c>
      <c r="I33" s="50">
        <f>I31+I32</f>
        <v>157570.35</v>
      </c>
      <c r="J33" s="24"/>
    </row>
    <row r="34" ht="15.75" customHeight="1">
      <c r="A34" s="9"/>
      <c r="B34" s="9"/>
      <c r="C34" s="9"/>
      <c r="D34" s="9"/>
      <c r="E34" s="9"/>
      <c r="F34" s="44"/>
      <c r="G34" s="44"/>
      <c r="H34" s="44"/>
      <c r="I34" s="44"/>
      <c r="J34" s="51"/>
    </row>
    <row r="35" ht="15.75" customHeight="1">
      <c r="A35" s="9"/>
      <c r="B35" s="9"/>
      <c r="C35" s="9"/>
      <c r="D35" s="9"/>
      <c r="E35" s="9"/>
      <c r="F35" s="44"/>
      <c r="G35" s="44"/>
      <c r="H35" s="44"/>
      <c r="I35" s="44"/>
      <c r="J35" s="51"/>
    </row>
    <row r="36" ht="15.75" customHeight="1">
      <c r="A36" s="9"/>
      <c r="B36" s="9"/>
      <c r="C36" s="9"/>
      <c r="D36" s="9"/>
      <c r="E36" s="9"/>
      <c r="F36" s="44"/>
      <c r="G36" s="44"/>
      <c r="H36" s="44"/>
      <c r="I36" s="44"/>
      <c r="J36" s="51"/>
    </row>
    <row r="37" ht="15.75" customHeight="1">
      <c r="A37" s="9"/>
      <c r="B37" s="9"/>
      <c r="C37" s="9"/>
      <c r="D37" s="9"/>
      <c r="E37" s="9"/>
      <c r="F37" s="44"/>
      <c r="G37" s="44"/>
      <c r="H37" s="44"/>
      <c r="I37" s="44"/>
      <c r="J37" s="51"/>
    </row>
    <row r="38" ht="15.75" customHeight="1">
      <c r="A38" s="9"/>
      <c r="B38" s="9"/>
      <c r="C38" s="9"/>
      <c r="D38" s="9"/>
      <c r="E38" s="9"/>
      <c r="F38" s="44"/>
      <c r="G38" s="44"/>
      <c r="H38" s="44"/>
      <c r="I38" s="44"/>
      <c r="J38" s="51"/>
    </row>
    <row r="39" ht="15.75" customHeight="1">
      <c r="A39" s="9"/>
      <c r="B39" s="9"/>
      <c r="C39" s="9"/>
      <c r="D39" s="9"/>
      <c r="E39" s="9"/>
      <c r="F39" s="44"/>
      <c r="G39" s="44"/>
      <c r="H39" s="44"/>
      <c r="I39" s="44"/>
      <c r="J39" s="51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</row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3">
    <mergeCell ref="I25:J25"/>
    <mergeCell ref="I26:J26"/>
    <mergeCell ref="I20:J20"/>
    <mergeCell ref="I21:J21"/>
    <mergeCell ref="I31:J31"/>
    <mergeCell ref="I30:J30"/>
    <mergeCell ref="I27:J27"/>
    <mergeCell ref="I28:J28"/>
    <mergeCell ref="I29:J29"/>
    <mergeCell ref="A14:C14"/>
    <mergeCell ref="A15:C15"/>
    <mergeCell ref="A8:C8"/>
    <mergeCell ref="A9:C9"/>
    <mergeCell ref="A12:C12"/>
    <mergeCell ref="A10:C10"/>
    <mergeCell ref="A11:C11"/>
    <mergeCell ref="A5:C5"/>
    <mergeCell ref="A6:C6"/>
    <mergeCell ref="A7:C7"/>
    <mergeCell ref="A13:C13"/>
    <mergeCell ref="A20:E20"/>
    <mergeCell ref="A21:E21"/>
    <mergeCell ref="A22:E22"/>
    <mergeCell ref="A23:E23"/>
    <mergeCell ref="A24:E24"/>
    <mergeCell ref="A25:E25"/>
    <mergeCell ref="A27:E27"/>
    <mergeCell ref="A28:E28"/>
    <mergeCell ref="A32:E32"/>
    <mergeCell ref="A33:E33"/>
    <mergeCell ref="A31:E31"/>
    <mergeCell ref="A30:E30"/>
    <mergeCell ref="A29:E29"/>
    <mergeCell ref="A26:E26"/>
    <mergeCell ref="I23:J23"/>
    <mergeCell ref="I24:J24"/>
    <mergeCell ref="I32:J32"/>
    <mergeCell ref="I33:J33"/>
    <mergeCell ref="A18:E18"/>
    <mergeCell ref="A19:E19"/>
    <mergeCell ref="A16:C16"/>
    <mergeCell ref="I22:J22"/>
    <mergeCell ref="I18:J18"/>
    <mergeCell ref="I19:J19"/>
    <mergeCell ref="I14:J14"/>
    <mergeCell ref="G8:I8"/>
    <mergeCell ref="G9:I9"/>
    <mergeCell ref="G11:I11"/>
    <mergeCell ref="G12:I12"/>
    <mergeCell ref="G5:I5"/>
    <mergeCell ref="A1:J3"/>
    <mergeCell ref="G6:I6"/>
    <mergeCell ref="G10:I10"/>
  </mergeCells>
  <printOptions/>
  <pageMargins bottom="0.75" footer="0.0" header="0.0" left="0.7" right="0.7" top="0.75"/>
  <pageSetup orientation="portrait"/>
  <drawing r:id="rId1"/>
</worksheet>
</file>