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<sst xmlns="http://schemas.openxmlformats.org/spreadsheetml/2006/main" count="45" uniqueCount="40">
  <si>
    <t>VACATION TRAVEL BUDGET</t>
  </si>
  <si>
    <t>EXPENDITURE DISTRIBUTION</t>
  </si>
  <si>
    <t>SUMMARY</t>
  </si>
  <si>
    <t>TRANSPORT &amp; LODGING</t>
  </si>
  <si>
    <t>BUDGET</t>
  </si>
  <si>
    <t>FOOD</t>
  </si>
  <si>
    <t>ENTERTAINMENT</t>
  </si>
  <si>
    <t>EXPENDITURE</t>
  </si>
  <si>
    <t>SHOPPING</t>
  </si>
  <si>
    <t>OTHERS</t>
  </si>
  <si>
    <t>BALANCE</t>
  </si>
  <si>
    <t>DESCRIPTION</t>
  </si>
  <si>
    <t>ACTUAL</t>
  </si>
  <si>
    <t>DIFFERENCE</t>
  </si>
  <si>
    <t>Air Fair</t>
  </si>
  <si>
    <t>Car Hire</t>
  </si>
  <si>
    <t>Gas</t>
  </si>
  <si>
    <t>Bus Tickets</t>
  </si>
  <si>
    <t>Road Tolls</t>
  </si>
  <si>
    <t>Lodging</t>
  </si>
  <si>
    <t>Ferry Tickets</t>
  </si>
  <si>
    <t>Train Tickets</t>
  </si>
  <si>
    <t>Parking Bills</t>
  </si>
  <si>
    <t xml:space="preserve">Food </t>
  </si>
  <si>
    <t>Drinks</t>
  </si>
  <si>
    <t>Water</t>
  </si>
  <si>
    <t>Snacks</t>
  </si>
  <si>
    <t>Theme Parks</t>
  </si>
  <si>
    <t>Zoo's</t>
  </si>
  <si>
    <t>Museums</t>
  </si>
  <si>
    <t>Underground Aquarium</t>
  </si>
  <si>
    <t>Movies</t>
  </si>
  <si>
    <t>Dramas</t>
  </si>
  <si>
    <t>City Roaming</t>
  </si>
  <si>
    <t>Toys For Kids</t>
  </si>
  <si>
    <t>New Cloths</t>
  </si>
  <si>
    <t>Shopping</t>
  </si>
  <si>
    <t xml:space="preserve">Souvenirs </t>
  </si>
  <si>
    <t>Other</t>
  </si>
  <si>
    <t>TOTAL SUMMARY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</si>
</sst>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30.0"/>
      <color rgb="FF4BACC6"/>
      <name val="Calibri"/>
    </font>
    <font>
      <b/>
      <sz val="10.0"/>
      <color rgb="FF4BACC6"/>
      <name val="Calibri"/>
    </font>
    <font>
      <sz val="10.0"/>
      <color rgb="FF000000"/>
      <name val="Calibri"/>
    </font>
    <font>
      <b/>
      <sz val="14.0"/>
      <color rgb="FFFFFFFF"/>
      <name val="Calibri"/>
    </font>
    <font/>
    <font>
      <b/>
      <sz val="11.0"/>
      <color rgb="FF000000"/>
      <name val="Calibri"/>
    </font>
    <font>
      <b/>
      <sz val="14.0"/>
      <color rgb="FF205867"/>
      <name val="Calibri"/>
    </font>
    <font>
      <b/>
      <sz val="14.0"/>
      <color rgb="FF366092"/>
      <name val="Calibri"/>
    </font>
    <font>
      <b/>
      <sz val="14.0"/>
      <color rgb="FF4BACC6"/>
      <name val="Calibri"/>
    </font>
    <font>
      <b/>
      <sz val="12.0"/>
      <color rgb="FFFFFFFF"/>
      <name val="Calibri"/>
    </font>
    <font>
      <b/>
      <sz val="12.0"/>
      <color rgb="FF11111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4BACC6"/>
        <bgColor rgb="FF4BACC6"/>
      </patternFill>
    </fill>
    <fill>
      <patternFill patternType="solid">
        <fgColor rgb="FF31859B"/>
        <bgColor rgb="FF31859B"/>
      </patternFill>
    </fill>
    <fill>
      <patternFill patternType="solid">
        <fgColor rgb="FFDAEEF3"/>
        <bgColor rgb="FFDAEEF3"/>
      </patternFill>
    </fill>
    <fill>
      <patternFill patternType="solid">
        <fgColor rgb="FF92CDDC"/>
        <bgColor rgb="FF92CDDC"/>
      </patternFill>
    </fill>
    <fill>
      <patternFill patternType="solid">
        <fgColor rgb="FFFFFFFF"/>
        <bgColor rgb="FFFFFFFF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vertical="center"/>
    </xf>
    <xf borderId="0" fillId="0" fontId="2" numFmtId="0" xfId="0" applyAlignment="1" applyFont="1">
      <alignment horizontal="center" vertical="center"/>
    </xf>
    <xf borderId="0" fillId="0" fontId="3" numFmtId="0" xfId="0" applyFont="1"/>
    <xf borderId="1" fillId="2" fontId="4" numFmtId="0" xfId="0" applyAlignment="1" applyBorder="1" applyFill="1" applyFont="1">
      <alignment horizontal="right" vertical="center"/>
    </xf>
    <xf borderId="2" fillId="0" fontId="5" numFmtId="0" xfId="0" applyBorder="1" applyFont="1"/>
    <xf borderId="3" fillId="0" fontId="5" numFmtId="0" xfId="0" applyBorder="1" applyFont="1"/>
    <xf borderId="4" fillId="3" fontId="0" numFmtId="0" xfId="0" applyBorder="1" applyFill="1" applyFont="1"/>
    <xf borderId="4" fillId="3" fontId="4" numFmtId="0" xfId="0" applyAlignment="1" applyBorder="1" applyFont="1">
      <alignment horizontal="right" vertical="center"/>
    </xf>
    <xf borderId="4" fillId="4" fontId="0" numFmtId="0" xfId="0" applyBorder="1" applyFill="1" applyFont="1"/>
    <xf borderId="4" fillId="4" fontId="6" numFmtId="0" xfId="0" applyAlignment="1" applyBorder="1" applyFont="1">
      <alignment horizontal="right" shrinkToFit="0" vertical="center" wrapText="1"/>
    </xf>
    <xf borderId="4" fillId="4" fontId="0" numFmtId="164" xfId="0" applyAlignment="1" applyBorder="1" applyFont="1" applyNumberFormat="1">
      <alignment horizontal="right" shrinkToFit="0" vertical="center" wrapText="1"/>
    </xf>
    <xf borderId="4" fillId="5" fontId="0" numFmtId="0" xfId="0" applyBorder="1" applyFill="1" applyFont="1"/>
    <xf borderId="4" fillId="5" fontId="7" numFmtId="0" xfId="0" applyAlignment="1" applyBorder="1" applyFont="1">
      <alignment horizontal="right" vertical="center"/>
    </xf>
    <xf borderId="4" fillId="5" fontId="8" numFmtId="0" xfId="0" applyAlignment="1" applyBorder="1" applyFont="1">
      <alignment vertical="center"/>
    </xf>
    <xf borderId="4" fillId="4" fontId="6" numFmtId="0" xfId="0" applyAlignment="1" applyBorder="1" applyFont="1">
      <alignment horizontal="right" vertical="center"/>
    </xf>
    <xf borderId="4" fillId="6" fontId="9" numFmtId="164" xfId="0" applyAlignment="1" applyBorder="1" applyFill="1" applyFont="1" applyNumberFormat="1">
      <alignment horizontal="right" vertical="center"/>
    </xf>
    <xf borderId="4" fillId="4" fontId="0" numFmtId="164" xfId="0" applyAlignment="1" applyBorder="1" applyFont="1" applyNumberFormat="1">
      <alignment horizontal="right" vertical="center"/>
    </xf>
    <xf borderId="4" fillId="4" fontId="0" numFmtId="0" xfId="0" applyAlignment="1" applyBorder="1" applyFont="1">
      <alignment horizontal="right"/>
    </xf>
    <xf borderId="4" fillId="4" fontId="0" numFmtId="0" xfId="0" applyAlignment="1" applyBorder="1" applyFont="1">
      <alignment horizontal="center" vertical="center"/>
    </xf>
    <xf borderId="4" fillId="5" fontId="0" numFmtId="0" xfId="0" applyAlignment="1" applyBorder="1" applyFont="1">
      <alignment horizontal="center"/>
    </xf>
    <xf borderId="0" fillId="0" fontId="1" numFmtId="0" xfId="0" applyAlignment="1" applyFont="1">
      <alignment horizontal="center" vertical="center"/>
    </xf>
    <xf borderId="5" fillId="2" fontId="10" numFmtId="0" xfId="0" applyAlignment="1" applyBorder="1" applyFont="1">
      <alignment horizontal="right" vertical="center"/>
    </xf>
    <xf borderId="6" fillId="2" fontId="10" numFmtId="0" xfId="0" applyAlignment="1" applyBorder="1" applyFont="1">
      <alignment horizontal="right" vertical="center"/>
    </xf>
    <xf borderId="7" fillId="0" fontId="5" numFmtId="0" xfId="0" applyBorder="1" applyFont="1"/>
    <xf borderId="5" fillId="0" fontId="10" numFmtId="0" xfId="0" applyAlignment="1" applyBorder="1" applyFont="1">
      <alignment horizontal="right" vertical="center"/>
    </xf>
    <xf borderId="6" fillId="0" fontId="11" numFmtId="0" xfId="0" applyAlignment="1" applyBorder="1" applyFont="1">
      <alignment horizontal="right" vertical="center"/>
    </xf>
    <xf borderId="8" fillId="0" fontId="5" numFmtId="0" xfId="0" applyBorder="1" applyFont="1"/>
    <xf borderId="5" fillId="0" fontId="0" numFmtId="0" xfId="0" applyAlignment="1" applyBorder="1" applyFont="1">
      <alignment horizontal="right" vertical="center"/>
    </xf>
    <xf borderId="5" fillId="4" fontId="0" numFmtId="164" xfId="0" applyAlignment="1" applyBorder="1" applyFont="1" applyNumberFormat="1">
      <alignment horizontal="right" vertical="center"/>
    </xf>
    <xf borderId="6" fillId="0" fontId="0" numFmtId="164" xfId="0" applyAlignment="1" applyBorder="1" applyFont="1" applyNumberFormat="1">
      <alignment horizontal="right" vertical="center"/>
    </xf>
    <xf borderId="6" fillId="4" fontId="0" numFmtId="164" xfId="0" applyAlignment="1" applyBorder="1" applyFont="1" applyNumberFormat="1">
      <alignment horizontal="right" vertical="center"/>
    </xf>
    <xf borderId="8" fillId="0" fontId="11" numFmtId="0" xfId="0" applyAlignment="1" applyBorder="1" applyFont="1">
      <alignment vertical="center"/>
    </xf>
    <xf borderId="5" fillId="0" fontId="6" numFmtId="0" xfId="0" applyAlignment="1" applyBorder="1" applyFont="1">
      <alignment horizontal="right" vertical="center"/>
    </xf>
    <xf borderId="5" fillId="2" fontId="10" numFmtId="164" xfId="0" applyAlignment="1" applyBorder="1" applyFont="1" applyNumberFormat="1">
      <alignment horizontal="right" vertical="center"/>
    </xf>
    <xf borderId="6" fillId="2" fontId="10" numFmtId="164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Calibri"/>
              </a:defRPr>
            </a:pPr>
            <a:r>
              <a:t>Expenses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388195"/>
            </a:solidFill>
          </c:spPr>
          <c:cat>
            <c:strRef>
              <c:f>Sheet1!$B$4:$B$8</c:f>
            </c:strRef>
          </c:cat>
          <c:val>
            <c:numRef>
              <c:f>Sheet1!$C$4:$C$8</c:f>
            </c:numRef>
          </c:val>
        </c:ser>
        <c:axId val="779974383"/>
        <c:axId val="576857094"/>
      </c:barChart>
      <c:catAx>
        <c:axId val="779974383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700">
                <a:solidFill>
                  <a:srgbClr val="111111"/>
                </a:solidFill>
                <a:latin typeface="Calibri"/>
              </a:defRPr>
            </a:pPr>
          </a:p>
        </c:txPr>
        <c:crossAx val="576857094"/>
      </c:catAx>
      <c:valAx>
        <c:axId val="576857094"/>
        <c:scaling>
          <c:orientation val="minMax"/>
          <c:max val="45000.0"/>
          <c:min val="5000.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779974383"/>
        <c:crosses val="max"/>
        <c:majorUnit val="20000.0"/>
      </c:valAx>
      <c:spPr>
        <a:solidFill>
          <a:srgbClr val="FFFFFF"/>
        </a:solidFill>
      </c:spPr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352425</xdr:rowOff>
    </xdr:from>
    <xdr:ext cx="2476500" cy="22193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9.14"/>
    <col customWidth="1" min="3" max="3" width="17.71"/>
    <col customWidth="1" min="4" max="4" width="1.71"/>
    <col customWidth="1" min="5" max="5" width="19.71"/>
    <col customWidth="1" min="6" max="6" width="1.71"/>
    <col customWidth="1" min="7" max="26" width="8.71"/>
  </cols>
  <sheetData>
    <row r="1" ht="40.5" customHeight="1">
      <c r="A1" s="1" t="s">
        <v>0</v>
      </c>
    </row>
    <row r="2" ht="14.25" customHeight="1">
      <c r="A2" s="2"/>
      <c r="B2" s="2"/>
      <c r="C2" s="2"/>
      <c r="D2" s="2"/>
      <c r="E2" s="2"/>
      <c r="F2" s="3"/>
    </row>
    <row r="3" ht="30.0" customHeight="1">
      <c r="A3" s="4" t="s">
        <v>1</v>
      </c>
      <c r="B3" s="5"/>
      <c r="C3" s="6"/>
      <c r="D3" s="7"/>
      <c r="E3" s="8" t="s">
        <v>2</v>
      </c>
      <c r="F3" s="7"/>
    </row>
    <row r="4" ht="30.0" customHeight="1">
      <c r="A4" s="9"/>
      <c r="B4" s="10" t="s">
        <v>3</v>
      </c>
      <c r="C4" s="11">
        <f>C14+C15+C16+C17+C18+C19+C20+C21+C22</f>
        <v>40640</v>
      </c>
      <c r="D4" s="12"/>
      <c r="E4" s="13" t="s">
        <v>4</v>
      </c>
      <c r="F4" s="14"/>
    </row>
    <row r="5" ht="30.0" customHeight="1">
      <c r="A5" s="9"/>
      <c r="B5" s="15" t="s">
        <v>5</v>
      </c>
      <c r="C5" s="11">
        <f>C24+C25+C26+C27</f>
        <v>16580</v>
      </c>
      <c r="D5" s="12"/>
      <c r="E5" s="16">
        <f>B42</f>
        <v>102700</v>
      </c>
      <c r="F5" s="14"/>
    </row>
    <row r="6" ht="30.0" customHeight="1">
      <c r="A6" s="9"/>
      <c r="B6" s="15" t="s">
        <v>6</v>
      </c>
      <c r="C6" s="17">
        <f>C29+C30+C31+C32+C33+C34+C35</f>
        <v>11450</v>
      </c>
      <c r="D6" s="12"/>
      <c r="E6" s="13" t="s">
        <v>7</v>
      </c>
      <c r="F6" s="14"/>
    </row>
    <row r="7" ht="30.0" customHeight="1">
      <c r="A7" s="9"/>
      <c r="B7" s="15" t="s">
        <v>8</v>
      </c>
      <c r="C7" s="17">
        <f>C37+C38+C39+C40</f>
        <v>28020</v>
      </c>
      <c r="D7" s="12"/>
      <c r="E7" s="16">
        <f>C42</f>
        <v>109491</v>
      </c>
      <c r="F7" s="14"/>
    </row>
    <row r="8" ht="30.0" customHeight="1">
      <c r="A8" s="9"/>
      <c r="B8" s="15" t="s">
        <v>9</v>
      </c>
      <c r="C8" s="17">
        <f>C41</f>
        <v>12801</v>
      </c>
      <c r="D8" s="12"/>
      <c r="E8" s="13" t="s">
        <v>10</v>
      </c>
      <c r="F8" s="14"/>
    </row>
    <row r="9" ht="30.0" customHeight="1">
      <c r="A9" s="9"/>
      <c r="B9" s="18"/>
      <c r="C9" s="19"/>
      <c r="D9" s="12"/>
      <c r="E9" s="16">
        <f>E5-E7</f>
        <v>-6791</v>
      </c>
      <c r="F9" s="14"/>
    </row>
    <row r="10" ht="6.0" customHeight="1">
      <c r="A10" s="9"/>
      <c r="B10" s="9"/>
      <c r="C10" s="9"/>
      <c r="D10" s="12"/>
      <c r="E10" s="20"/>
      <c r="F10" s="14"/>
    </row>
    <row r="11" ht="27.75" customHeight="1">
      <c r="A11" s="21"/>
      <c r="B11" s="21"/>
      <c r="C11" s="21"/>
      <c r="D11" s="21"/>
      <c r="E11" s="21"/>
    </row>
    <row r="12" ht="30.0" customHeight="1">
      <c r="A12" s="22" t="s">
        <v>11</v>
      </c>
      <c r="B12" s="22" t="s">
        <v>4</v>
      </c>
      <c r="C12" s="23" t="s">
        <v>12</v>
      </c>
      <c r="D12" s="24"/>
      <c r="E12" s="23" t="s">
        <v>13</v>
      </c>
      <c r="F12" s="24"/>
    </row>
    <row r="13" ht="30.0" customHeight="1">
      <c r="A13" s="25"/>
      <c r="B13" s="25"/>
      <c r="C13" s="26" t="s">
        <v>3</v>
      </c>
      <c r="D13" s="27"/>
      <c r="E13" s="27"/>
      <c r="F13" s="24"/>
    </row>
    <row r="14" ht="30.0" customHeight="1">
      <c r="A14" s="28" t="s">
        <v>14</v>
      </c>
      <c r="B14" s="29">
        <v>6000.0</v>
      </c>
      <c r="C14" s="30">
        <v>7000.0</v>
      </c>
      <c r="D14" s="24"/>
      <c r="E14" s="31">
        <f t="shared" ref="E14:E22" si="1">B14-C14</f>
        <v>-1000</v>
      </c>
      <c r="F14" s="24"/>
    </row>
    <row r="15" ht="30.0" customHeight="1">
      <c r="A15" s="28" t="s">
        <v>15</v>
      </c>
      <c r="B15" s="29">
        <v>8000.0</v>
      </c>
      <c r="C15" s="30">
        <v>7000.0</v>
      </c>
      <c r="D15" s="24"/>
      <c r="E15" s="31">
        <f t="shared" si="1"/>
        <v>1000</v>
      </c>
      <c r="F15" s="24"/>
    </row>
    <row r="16" ht="30.0" customHeight="1">
      <c r="A16" s="28" t="s">
        <v>16</v>
      </c>
      <c r="B16" s="29">
        <v>1000.0</v>
      </c>
      <c r="C16" s="30">
        <v>800.0</v>
      </c>
      <c r="D16" s="24"/>
      <c r="E16" s="31">
        <f t="shared" si="1"/>
        <v>200</v>
      </c>
      <c r="F16" s="24"/>
    </row>
    <row r="17" ht="30.0" customHeight="1">
      <c r="A17" s="28" t="s">
        <v>17</v>
      </c>
      <c r="B17" s="29">
        <v>5000.0</v>
      </c>
      <c r="C17" s="30">
        <v>5500.0</v>
      </c>
      <c r="D17" s="24"/>
      <c r="E17" s="31">
        <f t="shared" si="1"/>
        <v>-500</v>
      </c>
      <c r="F17" s="24"/>
    </row>
    <row r="18" ht="30.0" customHeight="1">
      <c r="A18" s="28" t="s">
        <v>18</v>
      </c>
      <c r="B18" s="29">
        <v>500.0</v>
      </c>
      <c r="C18" s="30">
        <v>420.0</v>
      </c>
      <c r="D18" s="24"/>
      <c r="E18" s="31">
        <f t="shared" si="1"/>
        <v>80</v>
      </c>
      <c r="F18" s="24"/>
    </row>
    <row r="19" ht="30.0" customHeight="1">
      <c r="A19" s="28" t="s">
        <v>19</v>
      </c>
      <c r="B19" s="29">
        <v>3000.0</v>
      </c>
      <c r="C19" s="30">
        <v>3200.0</v>
      </c>
      <c r="D19" s="24"/>
      <c r="E19" s="31">
        <f t="shared" si="1"/>
        <v>-200</v>
      </c>
      <c r="F19" s="24"/>
    </row>
    <row r="20" ht="30.0" customHeight="1">
      <c r="A20" s="28" t="s">
        <v>20</v>
      </c>
      <c r="B20" s="29">
        <v>5800.0</v>
      </c>
      <c r="C20" s="30">
        <v>6500.0</v>
      </c>
      <c r="D20" s="24"/>
      <c r="E20" s="31">
        <f t="shared" si="1"/>
        <v>-700</v>
      </c>
      <c r="F20" s="24"/>
    </row>
    <row r="21" ht="30.0" customHeight="1">
      <c r="A21" s="28" t="s">
        <v>21</v>
      </c>
      <c r="B21" s="29">
        <v>5000.0</v>
      </c>
      <c r="C21" s="30">
        <v>7000.0</v>
      </c>
      <c r="D21" s="24"/>
      <c r="E21" s="31">
        <f t="shared" si="1"/>
        <v>-2000</v>
      </c>
      <c r="F21" s="24"/>
    </row>
    <row r="22" ht="30.0" customHeight="1">
      <c r="A22" s="28" t="s">
        <v>22</v>
      </c>
      <c r="B22" s="29">
        <v>3000.0</v>
      </c>
      <c r="C22" s="30">
        <v>3220.0</v>
      </c>
      <c r="D22" s="24"/>
      <c r="E22" s="31">
        <f t="shared" si="1"/>
        <v>-220</v>
      </c>
      <c r="F22" s="24"/>
    </row>
    <row r="23" ht="30.0" customHeight="1">
      <c r="A23" s="25"/>
      <c r="B23" s="25"/>
      <c r="D23" s="32"/>
      <c r="E23" s="26" t="s">
        <v>5</v>
      </c>
      <c r="F23" s="24"/>
    </row>
    <row r="24" ht="30.0" customHeight="1">
      <c r="A24" s="28" t="s">
        <v>23</v>
      </c>
      <c r="B24" s="29">
        <v>8000.0</v>
      </c>
      <c r="C24" s="30">
        <v>10000.0</v>
      </c>
      <c r="D24" s="24"/>
      <c r="E24" s="31">
        <f t="shared" ref="E24:E27" si="2">B24-C24</f>
        <v>-2000</v>
      </c>
      <c r="F24" s="24"/>
    </row>
    <row r="25" ht="30.0" customHeight="1">
      <c r="A25" s="28" t="s">
        <v>24</v>
      </c>
      <c r="B25" s="29">
        <v>5500.0</v>
      </c>
      <c r="C25" s="30">
        <v>5200.0</v>
      </c>
      <c r="D25" s="24"/>
      <c r="E25" s="31">
        <f t="shared" si="2"/>
        <v>300</v>
      </c>
      <c r="F25" s="24"/>
    </row>
    <row r="26" ht="30.0" customHeight="1">
      <c r="A26" s="28" t="s">
        <v>25</v>
      </c>
      <c r="B26" s="29">
        <v>800.0</v>
      </c>
      <c r="C26" s="30">
        <v>580.0</v>
      </c>
      <c r="D26" s="24"/>
      <c r="E26" s="31">
        <f t="shared" si="2"/>
        <v>220</v>
      </c>
      <c r="F26" s="24"/>
    </row>
    <row r="27" ht="30.0" customHeight="1">
      <c r="A27" s="28" t="s">
        <v>26</v>
      </c>
      <c r="B27" s="29">
        <v>1000.0</v>
      </c>
      <c r="C27" s="30">
        <v>800.0</v>
      </c>
      <c r="D27" s="24"/>
      <c r="E27" s="31">
        <f t="shared" si="2"/>
        <v>200</v>
      </c>
      <c r="F27" s="24"/>
    </row>
    <row r="28" ht="30.0" customHeight="1">
      <c r="A28" s="25"/>
      <c r="B28" s="25"/>
      <c r="D28" s="32"/>
      <c r="E28" s="26" t="s">
        <v>6</v>
      </c>
      <c r="F28" s="24"/>
    </row>
    <row r="29" ht="30.0" customHeight="1">
      <c r="A29" s="28" t="s">
        <v>27</v>
      </c>
      <c r="B29" s="29">
        <v>1000.0</v>
      </c>
      <c r="C29" s="30">
        <v>1200.0</v>
      </c>
      <c r="D29" s="24"/>
      <c r="E29" s="31">
        <f t="shared" ref="E29:E35" si="3">B29-C29</f>
        <v>-200</v>
      </c>
      <c r="F29" s="24"/>
    </row>
    <row r="30" ht="30.0" customHeight="1">
      <c r="A30" s="28" t="s">
        <v>28</v>
      </c>
      <c r="B30" s="29">
        <v>2000.0</v>
      </c>
      <c r="C30" s="30">
        <v>2500.0</v>
      </c>
      <c r="D30" s="24"/>
      <c r="E30" s="31">
        <f t="shared" si="3"/>
        <v>-500</v>
      </c>
      <c r="F30" s="24"/>
    </row>
    <row r="31" ht="30.0" customHeight="1">
      <c r="A31" s="28" t="s">
        <v>29</v>
      </c>
      <c r="B31" s="29">
        <v>1000.0</v>
      </c>
      <c r="C31" s="30">
        <v>800.0</v>
      </c>
      <c r="D31" s="24"/>
      <c r="E31" s="31">
        <f t="shared" si="3"/>
        <v>200</v>
      </c>
      <c r="F31" s="24"/>
    </row>
    <row r="32" ht="30.0" customHeight="1">
      <c r="A32" s="28" t="s">
        <v>30</v>
      </c>
      <c r="B32" s="29">
        <v>2000.0</v>
      </c>
      <c r="C32" s="30">
        <v>2150.0</v>
      </c>
      <c r="D32" s="24"/>
      <c r="E32" s="31">
        <f t="shared" si="3"/>
        <v>-150</v>
      </c>
      <c r="F32" s="24"/>
    </row>
    <row r="33" ht="30.0" customHeight="1">
      <c r="A33" s="28" t="s">
        <v>31</v>
      </c>
      <c r="B33" s="29">
        <v>1000.0</v>
      </c>
      <c r="C33" s="30">
        <v>1800.0</v>
      </c>
      <c r="D33" s="24"/>
      <c r="E33" s="31">
        <f t="shared" si="3"/>
        <v>-800</v>
      </c>
      <c r="F33" s="24"/>
    </row>
    <row r="34" ht="30.0" customHeight="1">
      <c r="A34" s="28" t="s">
        <v>32</v>
      </c>
      <c r="B34" s="29">
        <v>1800.0</v>
      </c>
      <c r="C34" s="30">
        <v>1500.0</v>
      </c>
      <c r="D34" s="24"/>
      <c r="E34" s="31">
        <f t="shared" si="3"/>
        <v>300</v>
      </c>
      <c r="F34" s="24"/>
    </row>
    <row r="35" ht="30.0" customHeight="1">
      <c r="A35" s="28" t="s">
        <v>33</v>
      </c>
      <c r="B35" s="29">
        <v>2000.0</v>
      </c>
      <c r="C35" s="30">
        <v>1500.0</v>
      </c>
      <c r="D35" s="24"/>
      <c r="E35" s="31">
        <f t="shared" si="3"/>
        <v>500</v>
      </c>
      <c r="F35" s="24"/>
    </row>
    <row r="36" ht="30.0" customHeight="1">
      <c r="A36" s="25"/>
      <c r="B36" s="25"/>
      <c r="D36" s="32"/>
      <c r="E36" s="26" t="s">
        <v>8</v>
      </c>
      <c r="F36" s="24"/>
    </row>
    <row r="37" ht="30.0" customHeight="1">
      <c r="A37" s="28" t="s">
        <v>34</v>
      </c>
      <c r="B37" s="29">
        <v>5000.0</v>
      </c>
      <c r="C37" s="30">
        <v>5500.0</v>
      </c>
      <c r="D37" s="24"/>
      <c r="E37" s="31">
        <f t="shared" ref="E37:E41" si="4">B37-C37</f>
        <v>-500</v>
      </c>
      <c r="F37" s="24"/>
    </row>
    <row r="38" ht="30.0" customHeight="1">
      <c r="A38" s="28" t="s">
        <v>35</v>
      </c>
      <c r="B38" s="29">
        <v>8300.0</v>
      </c>
      <c r="C38" s="30">
        <v>8820.0</v>
      </c>
      <c r="D38" s="24"/>
      <c r="E38" s="31">
        <f t="shared" si="4"/>
        <v>-520</v>
      </c>
      <c r="F38" s="24"/>
    </row>
    <row r="39" ht="30.0" customHeight="1">
      <c r="A39" s="28" t="s">
        <v>36</v>
      </c>
      <c r="B39" s="29">
        <v>8500.0</v>
      </c>
      <c r="C39" s="30">
        <v>8200.0</v>
      </c>
      <c r="D39" s="24"/>
      <c r="E39" s="31">
        <f t="shared" si="4"/>
        <v>300</v>
      </c>
      <c r="F39" s="24"/>
    </row>
    <row r="40" ht="30.0" customHeight="1">
      <c r="A40" s="28" t="s">
        <v>37</v>
      </c>
      <c r="B40" s="29">
        <v>5000.0</v>
      </c>
      <c r="C40" s="30">
        <v>5500.0</v>
      </c>
      <c r="D40" s="24"/>
      <c r="E40" s="31">
        <f t="shared" si="4"/>
        <v>-500</v>
      </c>
      <c r="F40" s="24"/>
    </row>
    <row r="41" ht="30.0" customHeight="1">
      <c r="A41" s="33" t="s">
        <v>38</v>
      </c>
      <c r="B41" s="29">
        <v>12500.0</v>
      </c>
      <c r="C41" s="30">
        <v>12801.0</v>
      </c>
      <c r="D41" s="24"/>
      <c r="E41" s="31">
        <f t="shared" si="4"/>
        <v>-301</v>
      </c>
      <c r="F41" s="24"/>
    </row>
    <row r="42" ht="30.0" customHeight="1">
      <c r="A42" s="22" t="s">
        <v>39</v>
      </c>
      <c r="B42" s="34">
        <f>SUM(B14:B41)</f>
        <v>102700</v>
      </c>
      <c r="C42" s="35">
        <f>SUM(C14:D41)</f>
        <v>109491</v>
      </c>
      <c r="D42" s="24"/>
      <c r="E42" s="35">
        <f>SUM(E14:F41)</f>
        <v>-6791</v>
      </c>
      <c r="F42" s="24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C16:D16"/>
    <mergeCell ref="C17:D17"/>
    <mergeCell ref="E14:F14"/>
    <mergeCell ref="C14:D14"/>
    <mergeCell ref="C19:D19"/>
    <mergeCell ref="C18:D18"/>
    <mergeCell ref="E15:F15"/>
    <mergeCell ref="E16:F16"/>
    <mergeCell ref="E12:F12"/>
    <mergeCell ref="C13:F13"/>
    <mergeCell ref="E19:F19"/>
    <mergeCell ref="E17:F17"/>
    <mergeCell ref="C15:D15"/>
    <mergeCell ref="E18:F18"/>
    <mergeCell ref="C25:D25"/>
    <mergeCell ref="C27:D27"/>
    <mergeCell ref="C26:D26"/>
    <mergeCell ref="C29:D29"/>
    <mergeCell ref="C30:D30"/>
    <mergeCell ref="E29:F29"/>
    <mergeCell ref="E30:F30"/>
    <mergeCell ref="C24:D24"/>
    <mergeCell ref="C22:D22"/>
    <mergeCell ref="C20:D20"/>
    <mergeCell ref="C21:D21"/>
    <mergeCell ref="E20:F20"/>
    <mergeCell ref="C41:D41"/>
    <mergeCell ref="C42:D42"/>
    <mergeCell ref="E37:F37"/>
    <mergeCell ref="E40:F40"/>
    <mergeCell ref="E41:F41"/>
    <mergeCell ref="E42:F42"/>
    <mergeCell ref="E39:F39"/>
    <mergeCell ref="E38:F38"/>
    <mergeCell ref="C37:D37"/>
    <mergeCell ref="C40:D40"/>
    <mergeCell ref="E31:F31"/>
    <mergeCell ref="E32:F32"/>
    <mergeCell ref="C31:D31"/>
    <mergeCell ref="C32:D32"/>
    <mergeCell ref="E36:F36"/>
    <mergeCell ref="E35:F35"/>
    <mergeCell ref="E34:F34"/>
    <mergeCell ref="E26:F26"/>
    <mergeCell ref="E28:F28"/>
    <mergeCell ref="E27:F27"/>
    <mergeCell ref="E25:F25"/>
    <mergeCell ref="E33:F33"/>
    <mergeCell ref="C35:D35"/>
    <mergeCell ref="C34:D34"/>
    <mergeCell ref="C33:D33"/>
    <mergeCell ref="C12:D12"/>
    <mergeCell ref="A3:C3"/>
    <mergeCell ref="A1:F1"/>
    <mergeCell ref="E21:F21"/>
    <mergeCell ref="E22:F22"/>
    <mergeCell ref="E24:F24"/>
    <mergeCell ref="E23:F23"/>
    <mergeCell ref="C38:D38"/>
    <mergeCell ref="C39:D39"/>
  </mergeCells>
  <printOptions/>
  <pageMargins bottom="0.75" footer="0.0" header="0.0" left="0.7" right="0.7" top="0.75"/>
  <pageSetup orientation="portrait"/>
  <drawing r:id="rId1"/>
</worksheet>
</file>