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<sst xmlns="http://schemas.openxmlformats.org/spreadsheetml/2006/main" count="90" uniqueCount="56">
  <si>
    <t>PERSONAL BUDGET</t>
  </si>
  <si>
    <t>Summary</t>
  </si>
  <si>
    <t>Budget</t>
  </si>
  <si>
    <t>Actual</t>
  </si>
  <si>
    <t>Difference</t>
  </si>
  <si>
    <t>Income</t>
  </si>
  <si>
    <t>Expenses</t>
  </si>
  <si>
    <t>Balance</t>
  </si>
  <si>
    <t>INCOME</t>
  </si>
  <si>
    <t>Salary</t>
  </si>
  <si>
    <t>Partner Income</t>
  </si>
  <si>
    <t>Interest/Dividends</t>
  </si>
  <si>
    <t>Pension Amount</t>
  </si>
  <si>
    <t>Miscellaneous</t>
  </si>
  <si>
    <t>Others</t>
  </si>
  <si>
    <t xml:space="preserve">Total </t>
  </si>
  <si>
    <t>EXPENDITURE</t>
  </si>
  <si>
    <t>Mortgage</t>
  </si>
  <si>
    <t>Insurance</t>
  </si>
  <si>
    <t>Repairs/Improvement</t>
  </si>
  <si>
    <t>Services</t>
  </si>
  <si>
    <t>Home Maintenance</t>
  </si>
  <si>
    <t>Utilities</t>
  </si>
  <si>
    <t>Daily Expense</t>
  </si>
  <si>
    <t>Child Care</t>
  </si>
  <si>
    <t>Dry Cleaning</t>
  </si>
  <si>
    <t>Groceries</t>
  </si>
  <si>
    <t>Dinning Out</t>
  </si>
  <si>
    <t>Cleaning Services</t>
  </si>
  <si>
    <t>Dairy</t>
  </si>
  <si>
    <t>Pet Care</t>
  </si>
  <si>
    <t>Drinking Water</t>
  </si>
  <si>
    <t xml:space="preserve">Other </t>
  </si>
  <si>
    <t>Total</t>
  </si>
  <si>
    <t xml:space="preserve">Transportation </t>
  </si>
  <si>
    <t>Fuel</t>
  </si>
  <si>
    <t>Repairs</t>
  </si>
  <si>
    <t>Vehicle Insurance</t>
  </si>
  <si>
    <t>Public Transportation</t>
  </si>
  <si>
    <t>Parking</t>
  </si>
  <si>
    <t>Rental Cars</t>
  </si>
  <si>
    <t>Other</t>
  </si>
  <si>
    <t>Dues &amp; Subscriptions</t>
  </si>
  <si>
    <t>Internet Connections</t>
  </si>
  <si>
    <t>Web Series</t>
  </si>
  <si>
    <t>Channels Subscriptions</t>
  </si>
  <si>
    <t>Magazines</t>
  </si>
  <si>
    <t>Health Care</t>
  </si>
  <si>
    <t>Health Dues</t>
  </si>
  <si>
    <t>Prescriptions</t>
  </si>
  <si>
    <t>Health Insurance</t>
  </si>
  <si>
    <t>Life Insurance</t>
  </si>
  <si>
    <t>Holidays/Vacations</t>
  </si>
  <si>
    <t>Travel Fares</t>
  </si>
  <si>
    <t>Accommodations</t>
  </si>
  <si>
    <t>Shopping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</si>
</sst>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8.0"/>
      <color rgb="FF009999"/>
      <name val="Calibri"/>
    </font>
    <font>
      <b/>
      <sz val="10.0"/>
      <color rgb="FF009999"/>
      <name val="Calibri"/>
    </font>
    <font>
      <b/>
      <sz val="16.0"/>
      <color rgb="FFFFFFFF"/>
      <name val="Calibri"/>
    </font>
    <font>
      <b/>
      <sz val="14.0"/>
      <color rgb="FF3F3F3F"/>
      <name val="Calibri"/>
    </font>
    <font>
      <b/>
      <sz val="14.0"/>
      <color rgb="FF262626"/>
      <name val="Calibri"/>
    </font>
    <font>
      <b/>
      <sz val="14.0"/>
      <color rgb="FFFFFFFF"/>
      <name val="Calibri"/>
    </font>
    <font/>
    <font>
      <sz val="11.0"/>
      <color rgb="FF262626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009999"/>
        <bgColor rgb="FF009999"/>
      </patternFill>
    </fill>
    <fill>
      <patternFill patternType="solid">
        <fgColor rgb="FFF2F2F2"/>
        <bgColor rgb="FFF2F2F2"/>
      </patternFill>
    </fill>
  </fills>
  <borders count="5">
    <border/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left" vertical="center"/>
    </xf>
    <xf borderId="1" fillId="2" fontId="3" numFmtId="0" xfId="0" applyAlignment="1" applyBorder="1" applyFont="1">
      <alignment horizontal="center" vertical="center"/>
    </xf>
    <xf borderId="1" fillId="3" fontId="4" numFmtId="0" xfId="0" applyAlignment="1" applyBorder="1" applyFill="1" applyFont="1">
      <alignment horizontal="left" vertical="center"/>
    </xf>
    <xf borderId="1" fillId="0" fontId="5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vertical="center"/>
    </xf>
    <xf borderId="2" fillId="2" fontId="6" numFmtId="0" xfId="0" applyAlignment="1" applyBorder="1" applyFont="1">
      <alignment horizontal="center" vertical="center"/>
    </xf>
    <xf borderId="3" fillId="0" fontId="7" numFmtId="0" xfId="0" applyBorder="1" applyFont="1"/>
    <xf borderId="4" fillId="0" fontId="7" numFmtId="0" xfId="0" applyBorder="1" applyFont="1"/>
    <xf borderId="1" fillId="3" fontId="4" numFmtId="0" xfId="0" applyAlignment="1" applyBorder="1" applyFont="1">
      <alignment horizontal="center" vertical="center"/>
    </xf>
    <xf borderId="1" fillId="0" fontId="8" numFmtId="0" xfId="0" applyAlignment="1" applyBorder="1" applyFont="1">
      <alignment horizontal="left" vertical="center"/>
    </xf>
    <xf borderId="1" fillId="0" fontId="8" numFmtId="164" xfId="0" applyAlignment="1" applyBorder="1" applyFont="1" applyNumberFormat="1">
      <alignment horizontal="center" vertical="center"/>
    </xf>
    <xf borderId="1" fillId="2" fontId="6" numFmtId="0" xfId="0" applyAlignment="1" applyBorder="1" applyFont="1">
      <alignment horizontal="left" vertical="center"/>
    </xf>
    <xf borderId="1" fillId="2" fontId="6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14"/>
    <col customWidth="1" min="2" max="4" width="21.71"/>
    <col customWidth="1" min="5" max="17" width="8.71"/>
  </cols>
  <sheetData>
    <row r="1" ht="39.7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30.0" customHeight="1">
      <c r="A3" s="4" t="s">
        <v>1</v>
      </c>
      <c r="B3" s="5" t="s">
        <v>2</v>
      </c>
      <c r="C3" s="5" t="s">
        <v>3</v>
      </c>
      <c r="D3" s="5" t="s">
        <v>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30.0" customHeight="1">
      <c r="A4" s="6" t="s">
        <v>5</v>
      </c>
      <c r="B4" s="7">
        <f t="shared" ref="B4:C4" si="1">B16</f>
        <v>54000</v>
      </c>
      <c r="C4" s="7">
        <f t="shared" si="1"/>
        <v>56000</v>
      </c>
      <c r="D4" s="7">
        <f t="shared" ref="D4:D6" si="3">B4-C4</f>
        <v>-2000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30.0" customHeight="1">
      <c r="A5" s="6" t="s">
        <v>6</v>
      </c>
      <c r="B5" s="7">
        <f t="shared" ref="B5:C5" si="2">B27+B39+B50+B58+B66+B74</f>
        <v>51450</v>
      </c>
      <c r="C5" s="7">
        <f t="shared" si="2"/>
        <v>53595</v>
      </c>
      <c r="D5" s="7">
        <f t="shared" si="3"/>
        <v>-2145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ht="30.0" customHeight="1">
      <c r="A6" s="6" t="s">
        <v>7</v>
      </c>
      <c r="B6" s="7">
        <f t="shared" ref="B6:C6" si="4">B4-B5</f>
        <v>2550</v>
      </c>
      <c r="C6" s="7">
        <f t="shared" si="4"/>
        <v>2405</v>
      </c>
      <c r="D6" s="7">
        <f t="shared" si="3"/>
        <v>145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ht="30.0" customHeight="1">
      <c r="A7" s="8"/>
      <c r="B7" s="8"/>
      <c r="C7" s="8"/>
      <c r="D7" s="8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ht="24.75" customHeight="1">
      <c r="A8" s="9" t="s">
        <v>8</v>
      </c>
      <c r="B8" s="10"/>
      <c r="C8" s="10"/>
      <c r="D8" s="11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ht="24.75" customHeight="1">
      <c r="A9" s="6" t="s">
        <v>5</v>
      </c>
      <c r="B9" s="12" t="s">
        <v>2</v>
      </c>
      <c r="C9" s="12" t="s">
        <v>3</v>
      </c>
      <c r="D9" s="12" t="s">
        <v>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ht="24.75" customHeight="1">
      <c r="A10" s="13" t="s">
        <v>9</v>
      </c>
      <c r="B10" s="14">
        <v>15000.0</v>
      </c>
      <c r="C10" s="14">
        <v>16500.0</v>
      </c>
      <c r="D10" s="14">
        <f t="shared" ref="D10:D15" si="5">B10-C10</f>
        <v>-1500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ht="24.75" customHeight="1">
      <c r="A11" s="13" t="s">
        <v>10</v>
      </c>
      <c r="B11" s="14">
        <v>12000.0</v>
      </c>
      <c r="C11" s="14">
        <v>11500.0</v>
      </c>
      <c r="D11" s="14">
        <f t="shared" si="5"/>
        <v>500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</row>
    <row r="12" ht="30.0" customHeight="1">
      <c r="A12" s="13" t="s">
        <v>11</v>
      </c>
      <c r="B12" s="14">
        <v>5000.0</v>
      </c>
      <c r="C12" s="14">
        <v>5500.0</v>
      </c>
      <c r="D12" s="14">
        <f t="shared" si="5"/>
        <v>-500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ht="30.0" customHeight="1">
      <c r="A13" s="13" t="s">
        <v>12</v>
      </c>
      <c r="B13" s="14">
        <v>8000.0</v>
      </c>
      <c r="C13" s="14">
        <v>7800.0</v>
      </c>
      <c r="D13" s="14">
        <f t="shared" si="5"/>
        <v>200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</row>
    <row r="14" ht="24.75" customHeight="1">
      <c r="A14" s="13" t="s">
        <v>13</v>
      </c>
      <c r="B14" s="14">
        <v>8000.0</v>
      </c>
      <c r="C14" s="14">
        <v>8500.0</v>
      </c>
      <c r="D14" s="14">
        <f t="shared" si="5"/>
        <v>-500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ht="24.75" customHeight="1">
      <c r="A15" s="13" t="s">
        <v>14</v>
      </c>
      <c r="B15" s="14">
        <v>6000.0</v>
      </c>
      <c r="C15" s="14">
        <v>6200.0</v>
      </c>
      <c r="D15" s="14">
        <f t="shared" si="5"/>
        <v>-200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ht="24.75" customHeight="1">
      <c r="A16" s="15" t="s">
        <v>15</v>
      </c>
      <c r="B16" s="16">
        <f t="shared" ref="B16:D16" si="6">SUM(B10:B15)</f>
        <v>54000</v>
      </c>
      <c r="C16" s="16">
        <f t="shared" si="6"/>
        <v>56000</v>
      </c>
      <c r="D16" s="16">
        <f t="shared" si="6"/>
        <v>-2000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ht="24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ht="24.75" customHeight="1">
      <c r="A18" s="9" t="s">
        <v>16</v>
      </c>
      <c r="B18" s="10"/>
      <c r="C18" s="10"/>
      <c r="D18" s="11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ht="24.75" customHeight="1">
      <c r="A19" s="6" t="s">
        <v>6</v>
      </c>
      <c r="B19" s="12" t="s">
        <v>2</v>
      </c>
      <c r="C19" s="12" t="s">
        <v>3</v>
      </c>
      <c r="D19" s="12" t="s">
        <v>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ht="24.75" customHeight="1">
      <c r="A20" s="13" t="s">
        <v>17</v>
      </c>
      <c r="B20" s="14">
        <v>6000.0</v>
      </c>
      <c r="C20" s="14">
        <v>6500.0</v>
      </c>
      <c r="D20" s="14">
        <f t="shared" ref="D20:D26" si="7">B20-C20</f>
        <v>-500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ht="24.75" customHeight="1">
      <c r="A21" s="13" t="s">
        <v>18</v>
      </c>
      <c r="B21" s="14">
        <v>2000.0</v>
      </c>
      <c r="C21" s="14">
        <v>1850.0</v>
      </c>
      <c r="D21" s="14">
        <f t="shared" si="7"/>
        <v>150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ht="24.75" customHeight="1">
      <c r="A22" s="13" t="s">
        <v>19</v>
      </c>
      <c r="B22" s="14">
        <v>1000.0</v>
      </c>
      <c r="C22" s="14">
        <v>1500.0</v>
      </c>
      <c r="D22" s="14">
        <f t="shared" si="7"/>
        <v>-500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ht="24.75" customHeight="1">
      <c r="A23" s="13" t="s">
        <v>20</v>
      </c>
      <c r="B23" s="14">
        <v>1000.0</v>
      </c>
      <c r="C23" s="14">
        <v>1050.0</v>
      </c>
      <c r="D23" s="14">
        <f t="shared" si="7"/>
        <v>-50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ht="24.75" customHeight="1">
      <c r="A24" s="13" t="s">
        <v>21</v>
      </c>
      <c r="B24" s="14">
        <v>3000.0</v>
      </c>
      <c r="C24" s="14">
        <v>3050.0</v>
      </c>
      <c r="D24" s="14">
        <f t="shared" si="7"/>
        <v>-50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ht="24.75" customHeight="1">
      <c r="A25" s="13" t="s">
        <v>22</v>
      </c>
      <c r="B25" s="14">
        <v>2000.0</v>
      </c>
      <c r="C25" s="14">
        <v>2400.0</v>
      </c>
      <c r="D25" s="14">
        <f t="shared" si="7"/>
        <v>-400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ht="24.75" customHeight="1">
      <c r="A26" s="13" t="s">
        <v>14</v>
      </c>
      <c r="B26" s="14">
        <v>1000.0</v>
      </c>
      <c r="C26" s="14">
        <v>1000.0</v>
      </c>
      <c r="D26" s="14">
        <f t="shared" si="7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ht="24.75" customHeight="1">
      <c r="A27" s="15" t="s">
        <v>15</v>
      </c>
      <c r="B27" s="16">
        <f t="shared" ref="B27:D27" si="8">SUM(B20:B26)</f>
        <v>16000</v>
      </c>
      <c r="C27" s="16">
        <f t="shared" si="8"/>
        <v>17350</v>
      </c>
      <c r="D27" s="16">
        <f t="shared" si="8"/>
        <v>-1350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ht="24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ht="24.75" customHeight="1">
      <c r="A29" s="6" t="s">
        <v>23</v>
      </c>
      <c r="B29" s="12" t="s">
        <v>2</v>
      </c>
      <c r="C29" s="12" t="s">
        <v>3</v>
      </c>
      <c r="D29" s="12" t="s">
        <v>4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ht="24.75" customHeight="1">
      <c r="A30" s="13" t="s">
        <v>24</v>
      </c>
      <c r="B30" s="14">
        <v>500.0</v>
      </c>
      <c r="C30" s="14">
        <v>250.0</v>
      </c>
      <c r="D30" s="14">
        <f t="shared" ref="D30:D38" si="9">B30-C30</f>
        <v>250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ht="24.75" customHeight="1">
      <c r="A31" s="13" t="s">
        <v>25</v>
      </c>
      <c r="B31" s="14">
        <v>150.0</v>
      </c>
      <c r="C31" s="14">
        <v>160.0</v>
      </c>
      <c r="D31" s="14">
        <f t="shared" si="9"/>
        <v>-10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ht="24.75" customHeight="1">
      <c r="A32" s="13" t="s">
        <v>26</v>
      </c>
      <c r="B32" s="14">
        <v>500.0</v>
      </c>
      <c r="C32" s="14">
        <v>700.0</v>
      </c>
      <c r="D32" s="14">
        <f t="shared" si="9"/>
        <v>-200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ht="24.75" customHeight="1">
      <c r="A33" s="13" t="s">
        <v>27</v>
      </c>
      <c r="B33" s="14">
        <v>300.0</v>
      </c>
      <c r="C33" s="14">
        <v>300.0</v>
      </c>
      <c r="D33" s="14">
        <f t="shared" si="9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ht="24.75" customHeight="1">
      <c r="A34" s="13" t="s">
        <v>28</v>
      </c>
      <c r="B34" s="14">
        <v>150.0</v>
      </c>
      <c r="C34" s="14">
        <v>165.0</v>
      </c>
      <c r="D34" s="14">
        <f t="shared" si="9"/>
        <v>-15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ht="24.75" customHeight="1">
      <c r="A35" s="13" t="s">
        <v>29</v>
      </c>
      <c r="B35" s="14">
        <v>100.0</v>
      </c>
      <c r="C35" s="14">
        <v>150.0</v>
      </c>
      <c r="D35" s="14">
        <f t="shared" si="9"/>
        <v>-50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ht="24.75" customHeight="1">
      <c r="A36" s="13" t="s">
        <v>30</v>
      </c>
      <c r="B36" s="14">
        <v>200.0</v>
      </c>
      <c r="C36" s="14">
        <v>250.0</v>
      </c>
      <c r="D36" s="14">
        <f t="shared" si="9"/>
        <v>-50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ht="24.75" customHeight="1">
      <c r="A37" s="13" t="s">
        <v>31</v>
      </c>
      <c r="B37" s="14">
        <v>100.0</v>
      </c>
      <c r="C37" s="14">
        <v>150.0</v>
      </c>
      <c r="D37" s="14">
        <f t="shared" si="9"/>
        <v>-50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ht="24.75" customHeight="1">
      <c r="A38" s="13" t="s">
        <v>32</v>
      </c>
      <c r="B38" s="14">
        <v>300.0</v>
      </c>
      <c r="C38" s="14">
        <v>350.0</v>
      </c>
      <c r="D38" s="14">
        <f t="shared" si="9"/>
        <v>-50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ht="24.75" customHeight="1">
      <c r="A39" s="15" t="s">
        <v>33</v>
      </c>
      <c r="B39" s="16">
        <f t="shared" ref="B39:D39" si="10">SUM(B30:B38)</f>
        <v>2300</v>
      </c>
      <c r="C39" s="16">
        <f t="shared" si="10"/>
        <v>2475</v>
      </c>
      <c r="D39" s="16">
        <f t="shared" si="10"/>
        <v>-175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ht="24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ht="24.75" customHeight="1">
      <c r="A41" s="6" t="s">
        <v>34</v>
      </c>
      <c r="B41" s="12" t="s">
        <v>2</v>
      </c>
      <c r="C41" s="12" t="s">
        <v>3</v>
      </c>
      <c r="D41" s="12" t="s">
        <v>4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ht="24.75" customHeight="1">
      <c r="A42" s="13" t="s">
        <v>35</v>
      </c>
      <c r="B42" s="14">
        <v>1000.0</v>
      </c>
      <c r="C42" s="14">
        <v>500.0</v>
      </c>
      <c r="D42" s="14">
        <f t="shared" ref="D42:D49" si="11">B42-C42</f>
        <v>500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ht="24.75" customHeight="1">
      <c r="A43" s="13" t="s">
        <v>36</v>
      </c>
      <c r="B43" s="14">
        <v>1000.0</v>
      </c>
      <c r="C43" s="14">
        <v>1200.0</v>
      </c>
      <c r="D43" s="14">
        <f t="shared" si="11"/>
        <v>-200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ht="24.75" customHeight="1">
      <c r="A44" s="13" t="s">
        <v>37</v>
      </c>
      <c r="B44" s="14">
        <v>1500.0</v>
      </c>
      <c r="C44" s="14">
        <v>1000.0</v>
      </c>
      <c r="D44" s="14">
        <f t="shared" si="11"/>
        <v>500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ht="24.75" customHeight="1">
      <c r="A45" s="13" t="s">
        <v>20</v>
      </c>
      <c r="B45" s="14">
        <v>300.0</v>
      </c>
      <c r="C45" s="14">
        <v>300.0</v>
      </c>
      <c r="D45" s="14">
        <f t="shared" si="11"/>
        <v>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ht="24.75" customHeight="1">
      <c r="A46" s="13" t="s">
        <v>38</v>
      </c>
      <c r="B46" s="14">
        <v>2000.0</v>
      </c>
      <c r="C46" s="14">
        <v>2200.0</v>
      </c>
      <c r="D46" s="14">
        <f t="shared" si="11"/>
        <v>-200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ht="24.75" customHeight="1">
      <c r="A47" s="13" t="s">
        <v>39</v>
      </c>
      <c r="B47" s="14">
        <v>500.0</v>
      </c>
      <c r="C47" s="14">
        <v>550.0</v>
      </c>
      <c r="D47" s="14">
        <f t="shared" si="11"/>
        <v>-50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ht="24.75" customHeight="1">
      <c r="A48" s="13" t="s">
        <v>40</v>
      </c>
      <c r="B48" s="14">
        <v>3000.0</v>
      </c>
      <c r="C48" s="14">
        <v>3050.0</v>
      </c>
      <c r="D48" s="14">
        <f t="shared" si="11"/>
        <v>-50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ht="24.75" customHeight="1">
      <c r="A49" s="13" t="s">
        <v>41</v>
      </c>
      <c r="B49" s="14">
        <v>4000.0</v>
      </c>
      <c r="C49" s="14">
        <v>4000.0</v>
      </c>
      <c r="D49" s="14">
        <f t="shared" si="11"/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ht="24.75" customHeight="1">
      <c r="A50" s="15" t="s">
        <v>33</v>
      </c>
      <c r="B50" s="16">
        <f t="shared" ref="B50:D50" si="12">SUM(B42:B49)</f>
        <v>13300</v>
      </c>
      <c r="C50" s="16">
        <f t="shared" si="12"/>
        <v>12800</v>
      </c>
      <c r="D50" s="16">
        <f t="shared" si="12"/>
        <v>500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ht="24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ht="24.75" customHeight="1">
      <c r="A52" s="6" t="s">
        <v>42</v>
      </c>
      <c r="B52" s="12" t="s">
        <v>2</v>
      </c>
      <c r="C52" s="12" t="s">
        <v>3</v>
      </c>
      <c r="D52" s="12" t="s">
        <v>4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ht="24.75" customHeight="1">
      <c r="A53" s="13" t="s">
        <v>43</v>
      </c>
      <c r="B53" s="14">
        <v>200.0</v>
      </c>
      <c r="C53" s="14">
        <v>200.0</v>
      </c>
      <c r="D53" s="14">
        <f t="shared" ref="D53:D57" si="13">B53-C53</f>
        <v>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ht="24.75" customHeight="1">
      <c r="A54" s="13" t="s">
        <v>44</v>
      </c>
      <c r="B54" s="14">
        <v>450.0</v>
      </c>
      <c r="C54" s="14">
        <v>400.0</v>
      </c>
      <c r="D54" s="14">
        <f t="shared" si="13"/>
        <v>50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ht="24.75" customHeight="1">
      <c r="A55" s="13" t="s">
        <v>45</v>
      </c>
      <c r="B55" s="14">
        <v>350.0</v>
      </c>
      <c r="C55" s="14">
        <v>300.0</v>
      </c>
      <c r="D55" s="14">
        <f t="shared" si="13"/>
        <v>50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ht="24.75" customHeight="1">
      <c r="A56" s="13" t="s">
        <v>46</v>
      </c>
      <c r="B56" s="14">
        <v>200.0</v>
      </c>
      <c r="C56" s="14">
        <v>250.0</v>
      </c>
      <c r="D56" s="14">
        <f t="shared" si="13"/>
        <v>-50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ht="24.75" customHeight="1">
      <c r="A57" s="13" t="s">
        <v>14</v>
      </c>
      <c r="B57" s="14">
        <v>150.0</v>
      </c>
      <c r="C57" s="14">
        <v>100.0</v>
      </c>
      <c r="D57" s="14">
        <f t="shared" si="13"/>
        <v>50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ht="24.75" customHeight="1">
      <c r="A58" s="15" t="s">
        <v>15</v>
      </c>
      <c r="B58" s="16">
        <f t="shared" ref="B58:D58" si="14">SUM(B53:B57)</f>
        <v>1350</v>
      </c>
      <c r="C58" s="16">
        <f t="shared" si="14"/>
        <v>1250</v>
      </c>
      <c r="D58" s="16">
        <f t="shared" si="14"/>
        <v>100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ht="24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ht="24.75" customHeight="1">
      <c r="A60" s="6" t="s">
        <v>47</v>
      </c>
      <c r="B60" s="12" t="s">
        <v>2</v>
      </c>
      <c r="C60" s="12" t="s">
        <v>3</v>
      </c>
      <c r="D60" s="12" t="s">
        <v>4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ht="24.75" customHeight="1">
      <c r="A61" s="13" t="s">
        <v>48</v>
      </c>
      <c r="B61" s="14">
        <v>2000.0</v>
      </c>
      <c r="C61" s="14">
        <v>2500.0</v>
      </c>
      <c r="D61" s="14">
        <f t="shared" ref="D61:D65" si="15">B61-C61</f>
        <v>-500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ht="24.75" customHeight="1">
      <c r="A62" s="13" t="s">
        <v>49</v>
      </c>
      <c r="B62" s="14">
        <v>3000.0</v>
      </c>
      <c r="C62" s="14">
        <v>3500.0</v>
      </c>
      <c r="D62" s="14">
        <f t="shared" si="15"/>
        <v>-500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ht="24.75" customHeight="1">
      <c r="A63" s="13" t="s">
        <v>50</v>
      </c>
      <c r="B63" s="14">
        <v>450.0</v>
      </c>
      <c r="C63" s="14">
        <v>450.0</v>
      </c>
      <c r="D63" s="14">
        <f t="shared" si="15"/>
        <v>0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ht="24.75" customHeight="1">
      <c r="A64" s="13" t="s">
        <v>51</v>
      </c>
      <c r="B64" s="14">
        <v>500.0</v>
      </c>
      <c r="C64" s="14">
        <v>650.0</v>
      </c>
      <c r="D64" s="14">
        <f t="shared" si="15"/>
        <v>-150</v>
      </c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ht="24.75" customHeight="1">
      <c r="A65" s="13" t="s">
        <v>41</v>
      </c>
      <c r="B65" s="14">
        <v>750.0</v>
      </c>
      <c r="C65" s="14">
        <v>800.0</v>
      </c>
      <c r="D65" s="14">
        <f t="shared" si="15"/>
        <v>-50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ht="24.75" customHeight="1">
      <c r="A66" s="15" t="s">
        <v>15</v>
      </c>
      <c r="B66" s="16">
        <f t="shared" ref="B66:D66" si="16">SUM(B61:B65)</f>
        <v>6700</v>
      </c>
      <c r="C66" s="16">
        <f t="shared" si="16"/>
        <v>7900</v>
      </c>
      <c r="D66" s="16">
        <f t="shared" si="16"/>
        <v>-1200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ht="24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  <row r="68" ht="24.75" customHeight="1">
      <c r="A68" s="6" t="s">
        <v>52</v>
      </c>
      <c r="B68" s="12" t="s">
        <v>2</v>
      </c>
      <c r="C68" s="12" t="s">
        <v>3</v>
      </c>
      <c r="D68" s="12" t="s">
        <v>4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</row>
    <row r="69" ht="24.75" customHeight="1">
      <c r="A69" s="13" t="s">
        <v>53</v>
      </c>
      <c r="B69" s="14">
        <v>2000.0</v>
      </c>
      <c r="C69" s="14">
        <v>2250.0</v>
      </c>
      <c r="D69" s="14">
        <f t="shared" ref="D69:D73" si="17">B69-C69</f>
        <v>-250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</row>
    <row r="70" ht="24.75" customHeight="1">
      <c r="A70" s="13" t="s">
        <v>54</v>
      </c>
      <c r="B70" s="14">
        <v>1500.0</v>
      </c>
      <c r="C70" s="14">
        <v>1520.0</v>
      </c>
      <c r="D70" s="14">
        <f t="shared" si="17"/>
        <v>-20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</row>
    <row r="71" ht="24.75" customHeight="1">
      <c r="A71" s="13" t="s">
        <v>40</v>
      </c>
      <c r="B71" s="14">
        <v>1000.0</v>
      </c>
      <c r="C71" s="14">
        <v>1050.0</v>
      </c>
      <c r="D71" s="14">
        <f t="shared" si="17"/>
        <v>-50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</row>
    <row r="72" ht="24.75" customHeight="1">
      <c r="A72" s="13" t="s">
        <v>55</v>
      </c>
      <c r="B72" s="14">
        <v>4300.0</v>
      </c>
      <c r="C72" s="14">
        <v>4000.0</v>
      </c>
      <c r="D72" s="14">
        <f t="shared" si="17"/>
        <v>300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</row>
    <row r="73" ht="24.75" customHeight="1">
      <c r="A73" s="13" t="s">
        <v>14</v>
      </c>
      <c r="B73" s="14">
        <v>3000.0</v>
      </c>
      <c r="C73" s="14">
        <v>3000.0</v>
      </c>
      <c r="D73" s="14">
        <f t="shared" si="17"/>
        <v>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</row>
    <row r="74" ht="24.75" customHeight="1">
      <c r="A74" s="15" t="s">
        <v>33</v>
      </c>
      <c r="B74" s="16">
        <f t="shared" ref="B74:D74" si="18">SUM(B69:B73)</f>
        <v>11800</v>
      </c>
      <c r="C74" s="16">
        <f t="shared" si="18"/>
        <v>11820</v>
      </c>
      <c r="D74" s="16">
        <f t="shared" si="18"/>
        <v>-20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</row>
  </sheetData>
  <mergeCells count="3">
    <mergeCell ref="A1:D1"/>
    <mergeCell ref="A18:D18"/>
    <mergeCell ref="A8:D8"/>
  </mergeCells>
  <printOptions/>
  <pageMargins bottom="0.75" footer="0.0" header="0.0" left="0.7" right="0.7" top="0.75"/>
  <pageSetup orientation="portrait"/>
  <drawing r:id="rId1"/>
</worksheet>
</file>