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<sst xmlns="http://schemas.openxmlformats.org/spreadsheetml/2006/main" count="94" uniqueCount="55">
  <si>
    <t>Annual Operating Budget</t>
  </si>
  <si>
    <t xml:space="preserve">              [Company Name]</t>
  </si>
  <si>
    <t>Date</t>
  </si>
  <si>
    <t>Year</t>
  </si>
  <si>
    <t xml:space="preserve">                 [Address], [Phone Number], [Email Address], [Fax Number]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</si>
  <si>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</si>
  <si>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</si>
  <si>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</si>
  <si>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</si>
  <si>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</si>
  <si>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</si>
  <si>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</si>
  <si>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</si>
  <si>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</si>
  <si>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</si>
  <si>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</si>
  <si>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</si>
  <si>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Income</t>
  </si>
  <si>
    <t>Total Expenses</t>
  </si>
  <si>
    <t>Total Savings</t>
  </si>
  <si>
    <t>Net Income</t>
  </si>
  <si>
    <t>Income</t>
  </si>
  <si>
    <t>Salary/Wages</t>
  </si>
  <si>
    <t>Interest Income</t>
  </si>
  <si>
    <t>Refunds/Reimbursements</t>
  </si>
  <si>
    <t>Misc</t>
  </si>
  <si>
    <t>Savings</t>
  </si>
  <si>
    <t>Transfer to Savings</t>
  </si>
  <si>
    <t>Emergency Funds</t>
  </si>
  <si>
    <t>Others</t>
  </si>
  <si>
    <t>Expenses</t>
  </si>
  <si>
    <t>General and Admin</t>
  </si>
  <si>
    <t>Wages/Salaries</t>
  </si>
  <si>
    <t>Outside Services</t>
  </si>
  <si>
    <t>Supplies</t>
  </si>
  <si>
    <t>Meals and Entertainment</t>
  </si>
  <si>
    <t>Rent</t>
  </si>
  <si>
    <t>Telephone</t>
  </si>
  <si>
    <t>Insurance</t>
  </si>
  <si>
    <t>Repairs/ Maintenance</t>
  </si>
  <si>
    <t>Sales and Marketing</t>
  </si>
  <si>
    <t>Advertising</t>
  </si>
  <si>
    <t>Direct Marketing</t>
  </si>
  <si>
    <t>Events</t>
  </si>
  <si>
    <t>Public Relations</t>
  </si>
  <si>
    <t>Media Relations</t>
  </si>
  <si>
    <t>Wire Fee</t>
  </si>
  <si>
    <t>Research and Development</t>
  </si>
  <si>
    <t>Technology Licenses</t>
  </si>
  <si>
    <t>Patents</t>
  </si>
  <si>
    <t>Travel</t>
  </si>
  <si>
    <t>Airfare</t>
  </si>
  <si>
    <t>Accommodations</t>
  </si>
  <si>
    <t>Food</t>
  </si>
  <si>
    <t>Entertainment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</si>
</sst>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3">
    <font>
      <sz val="11.0"/>
      <color rgb="FF000000"/>
      <name val="Calibri"/>
    </font>
    <font>
      <b/>
      <sz val="24.0"/>
      <color rgb="FF111111"/>
      <name val="Belleza"/>
    </font>
    <font>
      <sz val="10.0"/>
      <color rgb="FF111111"/>
      <name val="Calibri"/>
    </font>
    <font>
      <sz val="11.0"/>
      <color rgb="FF111111"/>
      <name val="Calibri"/>
    </font>
    <font>
      <b/>
      <sz val="11.0"/>
      <color rgb="FF111111"/>
      <name val="Ubuntu"/>
    </font>
    <font>
      <b/>
      <sz val="10.0"/>
      <color rgb="FF111111"/>
      <name val="Ubuntu"/>
    </font>
    <font>
      <b/>
      <sz val="11.0"/>
      <color rgb="FF0066CC"/>
      <name val="Ubuntu"/>
    </font>
    <font/>
    <font>
      <b/>
      <sz val="10.0"/>
      <color rgb="FFFFFFFF"/>
      <name val="Ubuntu"/>
    </font>
    <font>
      <b/>
      <sz val="10.0"/>
      <color rgb="FF111111"/>
      <name val="Calibri"/>
    </font>
    <font>
      <b/>
      <sz val="11.0"/>
      <color rgb="FFFFFFFF"/>
      <name val="Ubuntu"/>
    </font>
    <font>
      <sz val="10.0"/>
      <color rgb="FF111111"/>
      <name val="Ubuntu"/>
    </font>
    <font>
      <b/>
      <sz val="10.0"/>
      <color rgb="FF0066CC"/>
      <name val="Ubuntu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0066CC"/>
        <bgColor rgb="FF0066CC"/>
      </patternFill>
    </fill>
  </fills>
  <borders count="10">
    <border/>
    <border>
      <left/>
      <top/>
      <bottom/>
    </border>
    <border>
      <top/>
      <bottom/>
    </border>
    <border>
      <right/>
      <top/>
      <bottom/>
    </border>
    <border>
      <left style="medium">
        <color rgb="FFFFFFFF"/>
      </left>
      <right style="medium">
        <color rgb="FFFFFFFF"/>
      </right>
      <top style="medium">
        <color rgb="FFFFFFFF"/>
      </top>
      <bottom/>
    </border>
    <border>
      <bottom style="thin">
        <color rgb="FF0066CC"/>
      </bottom>
    </border>
    <border>
      <left/>
      <right/>
      <top/>
      <bottom style="thin">
        <color rgb="FF0066CC"/>
      </bottom>
    </border>
    <border>
      <left/>
      <top style="thin">
        <color rgb="FF0066CC"/>
      </top>
      <bottom style="thin">
        <color rgb="FF0066CC"/>
      </bottom>
    </border>
    <border>
      <top style="thin">
        <color rgb="FF0066CC"/>
      </top>
      <bottom style="thin">
        <color rgb="FF0066CC"/>
      </bottom>
    </border>
    <border>
      <right/>
      <top style="thin">
        <color rgb="FF0066CC"/>
      </top>
      <bottom style="thin">
        <color rgb="FF0066CC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2" numFmtId="164" xfId="0" applyAlignment="1" applyFont="1" applyNumberForma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4" numFmtId="0" xfId="0" applyAlignment="1" applyFont="1">
      <alignment horizontal="left" readingOrder="0"/>
    </xf>
    <xf borderId="0" fillId="0" fontId="5" numFmtId="0" xfId="0" applyAlignment="1" applyFont="1">
      <alignment horizontal="center" vertical="center"/>
    </xf>
    <xf borderId="0" fillId="0" fontId="2" numFmtId="0" xfId="0" applyAlignment="1" applyFont="1">
      <alignment horizontal="left" readingOrder="0"/>
    </xf>
    <xf borderId="1" fillId="2" fontId="6" numFmtId="14" xfId="0" applyAlignment="1" applyBorder="1" applyFill="1" applyFont="1" applyNumberFormat="1">
      <alignment horizontal="center" vertical="center"/>
    </xf>
    <xf borderId="2" fillId="0" fontId="7" numFmtId="0" xfId="0" applyBorder="1" applyFont="1"/>
    <xf borderId="3" fillId="0" fontId="7" numFmtId="0" xfId="0" applyBorder="1" applyFont="1"/>
    <xf borderId="1" fillId="2" fontId="6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  <xf borderId="4" fillId="3" fontId="8" numFmtId="164" xfId="0" applyAlignment="1" applyBorder="1" applyFill="1" applyFont="1" applyNumberFormat="1">
      <alignment horizontal="center" vertical="center"/>
    </xf>
    <xf borderId="0" fillId="0" fontId="4" numFmtId="0" xfId="0" applyAlignment="1" applyFont="1">
      <alignment horizontal="right" vertical="center"/>
    </xf>
    <xf borderId="5" fillId="0" fontId="9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left" vertical="center"/>
    </xf>
    <xf borderId="4" fillId="3" fontId="10" numFmtId="0" xfId="0" applyAlignment="1" applyBorder="1" applyFont="1">
      <alignment horizontal="left" vertical="center"/>
    </xf>
    <xf borderId="0" fillId="0" fontId="11" numFmtId="0" xfId="0" applyAlignment="1" applyFont="1">
      <alignment horizontal="left" vertical="center"/>
    </xf>
    <xf borderId="6" fillId="2" fontId="12" numFmtId="0" xfId="0" applyAlignment="1" applyBorder="1" applyFont="1">
      <alignment horizontal="left" vertical="center"/>
    </xf>
    <xf borderId="6" fillId="2" fontId="9" numFmtId="164" xfId="0" applyAlignment="1" applyBorder="1" applyFont="1" applyNumberFormat="1">
      <alignment horizontal="center" vertical="center"/>
    </xf>
    <xf borderId="1" fillId="2" fontId="5" numFmtId="0" xfId="0" applyAlignment="1" applyBorder="1" applyFont="1">
      <alignment horizontal="left" vertical="center"/>
    </xf>
    <xf borderId="7" fillId="2" fontId="5" numFmtId="0" xfId="0" applyAlignment="1" applyBorder="1" applyFont="1">
      <alignment horizontal="left" vertical="center"/>
    </xf>
    <xf borderId="8" fillId="0" fontId="7" numFmtId="0" xfId="0" applyBorder="1" applyFont="1"/>
    <xf borderId="9" fillId="0" fontId="7" numFmtId="0" xfId="0" applyBorder="1" applyFont="1"/>
    <xf borderId="6" fillId="2" fontId="12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4006058826234411"/>
          <c:y val="0.0667424865135507"/>
          <c:w val="0.8174955602589464"/>
          <c:h val="0.9332575134864493"/>
        </c:manualLayout>
      </c:layout>
      <c:barChart>
        <c:barDir val="bar"/>
        <c:grouping val="clustered"/>
        <c:ser>
          <c:idx val="0"/>
          <c:order val="0"/>
          <c:tx>
            <c:strRef>
              <c:f>Sheet1!$A$10</c:f>
            </c:strRef>
          </c:tx>
          <c:spPr>
            <a:solidFill>
              <a:srgbClr val="0066CC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Sheet1!$B$9:$M$9</c:f>
            </c:strRef>
          </c:cat>
          <c:val>
            <c:numRef>
              <c:f>Sheet1!$B$10:$M$10</c:f>
            </c:numRef>
          </c:val>
        </c:ser>
        <c:ser>
          <c:idx val="1"/>
          <c:order val="1"/>
          <c:tx>
            <c:strRef>
              <c:f>Sheet1!$A$11</c:f>
            </c:strRef>
          </c:tx>
          <c:spPr>
            <a:solidFill>
              <a:srgbClr val="698D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Sheet1!$B$9:$M$9</c:f>
            </c:strRef>
          </c:cat>
          <c:val>
            <c:numRef>
              <c:f>Sheet1!$B$11:$M$11</c:f>
            </c:numRef>
          </c:val>
        </c:ser>
        <c:axId val="477408139"/>
        <c:axId val="1511520398"/>
      </c:barChart>
      <c:catAx>
        <c:axId val="477408139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511520398"/>
      </c:catAx>
      <c:valAx>
        <c:axId val="1511520398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477408139"/>
        <c:crosses val="max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53</xdr:row>
      <xdr:rowOff>57150</xdr:rowOff>
    </xdr:from>
    <xdr:ext cx="8210550" cy="39243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0</xdr:colOff>
      <xdr:row>3</xdr:row>
      <xdr:rowOff>180975</xdr:rowOff>
    </xdr:from>
    <xdr:ext cx="438150" cy="409575"/>
    <xdr:grpSp>
      <xdr:nvGrpSpPr>
        <xdr:cNvPr id="2" name="Shape 2"/>
        <xdr:cNvGrpSpPr/>
      </xdr:nvGrpSpPr>
      <xdr:grpSpPr>
        <a:xfrm>
          <a:off x="5126925" y="3575213"/>
          <a:ext cx="438150" cy="409575"/>
          <a:chOff x="5126925" y="3575213"/>
          <a:chExt cx="438150" cy="409575"/>
        </a:xfrm>
      </xdr:grpSpPr>
      <xdr:grpSp>
        <xdr:nvGrpSpPr>
          <xdr:cNvPr id="3" name="Shape 3"/>
          <xdr:cNvGrpSpPr/>
        </xdr:nvGrpSpPr>
        <xdr:grpSpPr>
          <a:xfrm>
            <a:off x="5126925" y="3575213"/>
            <a:ext cx="438150" cy="409575"/>
            <a:chOff x="0" y="0"/>
            <a:chExt cx="1279912" cy="1001611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279900" cy="100160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841762" cy="1001611"/>
            </a:xfrm>
            <a:custGeom>
              <a:rect b="b" l="l" r="r" t="t"/>
              <a:pathLst>
                <a:path extrusionOk="0" h="267" w="224">
                  <a:moveTo>
                    <a:pt x="49" y="3"/>
                  </a:moveTo>
                  <a:cubicBezTo>
                    <a:pt x="0" y="3"/>
                    <a:pt x="0" y="3"/>
                    <a:pt x="0" y="3"/>
                  </a:cubicBezTo>
                  <a:cubicBezTo>
                    <a:pt x="104" y="250"/>
                    <a:pt x="104" y="250"/>
                    <a:pt x="104" y="250"/>
                  </a:cubicBezTo>
                  <a:cubicBezTo>
                    <a:pt x="160" y="114"/>
                    <a:pt x="160" y="114"/>
                    <a:pt x="160" y="114"/>
                  </a:cubicBezTo>
                  <a:cubicBezTo>
                    <a:pt x="141" y="70"/>
                    <a:pt x="141" y="70"/>
                    <a:pt x="141" y="70"/>
                  </a:cubicBezTo>
                  <a:cubicBezTo>
                    <a:pt x="111" y="0"/>
                    <a:pt x="113" y="3"/>
                    <a:pt x="49" y="3"/>
                  </a:cubicBezTo>
                  <a:close/>
                  <a:moveTo>
                    <a:pt x="186" y="267"/>
                  </a:moveTo>
                  <a:cubicBezTo>
                    <a:pt x="224" y="267"/>
                    <a:pt x="224" y="267"/>
                    <a:pt x="224" y="267"/>
                  </a:cubicBezTo>
                  <a:cubicBezTo>
                    <a:pt x="193" y="194"/>
                    <a:pt x="193" y="194"/>
                    <a:pt x="193" y="194"/>
                  </a:cubicBezTo>
                  <a:cubicBezTo>
                    <a:pt x="195" y="211"/>
                    <a:pt x="195" y="229"/>
                    <a:pt x="193" y="246"/>
                  </a:cubicBezTo>
                  <a:cubicBezTo>
                    <a:pt x="192" y="254"/>
                    <a:pt x="190" y="261"/>
                    <a:pt x="186" y="267"/>
                  </a:cubicBezTo>
                  <a:close/>
                </a:path>
              </a:pathLst>
            </a:custGeom>
            <a:solidFill>
              <a:srgbClr val="0066C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438150" y="0"/>
              <a:ext cx="841762" cy="1001611"/>
            </a:xfrm>
            <a:custGeom>
              <a:rect b="b" l="l" r="r" t="t"/>
              <a:pathLst>
                <a:path extrusionOk="0" h="267" w="224">
                  <a:moveTo>
                    <a:pt x="175" y="3"/>
                  </a:moveTo>
                  <a:cubicBezTo>
                    <a:pt x="224" y="3"/>
                    <a:pt x="224" y="3"/>
                    <a:pt x="224" y="3"/>
                  </a:cubicBezTo>
                  <a:cubicBezTo>
                    <a:pt x="113" y="267"/>
                    <a:pt x="113" y="267"/>
                    <a:pt x="113" y="267"/>
                  </a:cubicBezTo>
                  <a:cubicBezTo>
                    <a:pt x="0" y="267"/>
                    <a:pt x="0" y="267"/>
                    <a:pt x="0" y="267"/>
                  </a:cubicBezTo>
                  <a:cubicBezTo>
                    <a:pt x="83" y="70"/>
                    <a:pt x="83" y="70"/>
                    <a:pt x="83" y="70"/>
                  </a:cubicBezTo>
                  <a:cubicBezTo>
                    <a:pt x="113" y="0"/>
                    <a:pt x="111" y="3"/>
                    <a:pt x="175" y="3"/>
                  </a:cubicBezTo>
                  <a:close/>
                </a:path>
              </a:pathLst>
            </a:custGeom>
            <a:solidFill>
              <a:srgbClr val="0066C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638175" y="9525"/>
              <a:ext cx="639256" cy="990185"/>
            </a:xfrm>
            <a:custGeom>
              <a:rect b="b" l="l" r="r" t="t"/>
              <a:pathLst>
                <a:path extrusionOk="0" h="264" w="170">
                  <a:moveTo>
                    <a:pt x="153" y="0"/>
                  </a:moveTo>
                  <a:cubicBezTo>
                    <a:pt x="170" y="0"/>
                    <a:pt x="170" y="0"/>
                    <a:pt x="170" y="0"/>
                  </a:cubicBezTo>
                  <a:cubicBezTo>
                    <a:pt x="59" y="264"/>
                    <a:pt x="59" y="264"/>
                    <a:pt x="59" y="264"/>
                  </a:cubicBezTo>
                  <a:cubicBezTo>
                    <a:pt x="0" y="264"/>
                    <a:pt x="0" y="264"/>
                    <a:pt x="0" y="264"/>
                  </a:cubicBezTo>
                  <a:cubicBezTo>
                    <a:pt x="83" y="67"/>
                    <a:pt x="83" y="67"/>
                    <a:pt x="83" y="67"/>
                  </a:cubicBezTo>
                  <a:cubicBezTo>
                    <a:pt x="109" y="6"/>
                    <a:pt x="111" y="0"/>
                    <a:pt x="153" y="0"/>
                  </a:cubicBezTo>
                  <a:close/>
                </a:path>
              </a:pathLst>
            </a:custGeom>
            <a:solidFill>
              <a:srgbClr val="0066CC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13" width="8.71"/>
    <col customWidth="1" min="14" max="14" width="10.14"/>
    <col customWidth="1" min="15" max="26" width="8.71"/>
  </cols>
  <sheetData>
    <row r="1">
      <c r="A1" s="1" t="s">
        <v>0</v>
      </c>
      <c r="N1" s="2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7" t="s">
        <v>1</v>
      </c>
      <c r="B5" s="5"/>
      <c r="C5" s="5"/>
      <c r="D5" s="5"/>
      <c r="E5" s="5"/>
      <c r="F5" s="5"/>
      <c r="G5" s="8" t="s">
        <v>2</v>
      </c>
      <c r="J5" s="5"/>
      <c r="K5" s="8" t="s">
        <v>3</v>
      </c>
      <c r="N5" s="6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9" t="s">
        <v>4</v>
      </c>
      <c r="B6" s="5"/>
      <c r="C6" s="5"/>
      <c r="D6" s="5"/>
      <c r="E6" s="5"/>
      <c r="F6" s="5"/>
      <c r="G6" s="10">
        <f>TODAY()</f>
        <v>43689</v>
      </c>
      <c r="H6" s="11"/>
      <c r="I6" s="12"/>
      <c r="J6" s="5"/>
      <c r="K6" s="13">
        <v>2021.0</v>
      </c>
      <c r="L6" s="11"/>
      <c r="M6" s="12"/>
      <c r="N6" s="6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4"/>
      <c r="B7" s="5"/>
      <c r="C7" s="5"/>
      <c r="D7" s="5"/>
      <c r="E7" s="5"/>
      <c r="F7" s="5"/>
      <c r="G7" s="5"/>
      <c r="H7" s="5"/>
      <c r="I7" s="5"/>
      <c r="J7" s="5"/>
      <c r="K7" s="6"/>
      <c r="N7" s="6"/>
      <c r="O7" s="3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  <c r="O8" s="3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1.0" customHeight="1">
      <c r="A9" s="4"/>
      <c r="B9" s="15" t="s">
        <v>5</v>
      </c>
      <c r="C9" s="15" t="s">
        <v>6</v>
      </c>
      <c r="D9" s="15" t="s">
        <v>7</v>
      </c>
      <c r="E9" s="15" t="s">
        <v>8</v>
      </c>
      <c r="F9" s="15" t="s">
        <v>9</v>
      </c>
      <c r="G9" s="15" t="s">
        <v>10</v>
      </c>
      <c r="H9" s="15" t="s">
        <v>11</v>
      </c>
      <c r="I9" s="15" t="s">
        <v>12</v>
      </c>
      <c r="J9" s="15" t="s">
        <v>13</v>
      </c>
      <c r="K9" s="15" t="s">
        <v>14</v>
      </c>
      <c r="L9" s="15" t="s">
        <v>15</v>
      </c>
      <c r="M9" s="15" t="s">
        <v>16</v>
      </c>
      <c r="N9" s="6"/>
      <c r="O9" s="3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2.5" customHeight="1">
      <c r="A10" s="16" t="s">
        <v>17</v>
      </c>
      <c r="B10" s="5">
        <f t="shared" ref="B10:M10" si="1">B20</f>
        <v>224000</v>
      </c>
      <c r="C10" s="5">
        <f t="shared" si="1"/>
        <v>224000</v>
      </c>
      <c r="D10" s="5">
        <f t="shared" si="1"/>
        <v>224000</v>
      </c>
      <c r="E10" s="5">
        <f t="shared" si="1"/>
        <v>224000</v>
      </c>
      <c r="F10" s="5">
        <f t="shared" si="1"/>
        <v>225000</v>
      </c>
      <c r="G10" s="5">
        <f t="shared" si="1"/>
        <v>224000</v>
      </c>
      <c r="H10" s="5">
        <f t="shared" si="1"/>
        <v>224000</v>
      </c>
      <c r="I10" s="5">
        <f t="shared" si="1"/>
        <v>245000</v>
      </c>
      <c r="J10" s="5">
        <f t="shared" si="1"/>
        <v>224000</v>
      </c>
      <c r="K10" s="5">
        <f t="shared" si="1"/>
        <v>224000</v>
      </c>
      <c r="L10" s="5">
        <f t="shared" si="1"/>
        <v>224000</v>
      </c>
      <c r="M10" s="5">
        <f t="shared" si="1"/>
        <v>224000</v>
      </c>
      <c r="N10" s="6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2.5" customHeight="1">
      <c r="A11" s="16" t="s">
        <v>18</v>
      </c>
      <c r="B11" s="5">
        <f t="shared" ref="B11:M11" si="2">B53</f>
        <v>134750</v>
      </c>
      <c r="C11" s="5">
        <f t="shared" si="2"/>
        <v>122750</v>
      </c>
      <c r="D11" s="5">
        <f t="shared" si="2"/>
        <v>122750</v>
      </c>
      <c r="E11" s="5">
        <f t="shared" si="2"/>
        <v>122750</v>
      </c>
      <c r="F11" s="5">
        <f t="shared" si="2"/>
        <v>122750</v>
      </c>
      <c r="G11" s="5">
        <f t="shared" si="2"/>
        <v>122750</v>
      </c>
      <c r="H11" s="5">
        <f t="shared" si="2"/>
        <v>134750</v>
      </c>
      <c r="I11" s="5">
        <f t="shared" si="2"/>
        <v>122750</v>
      </c>
      <c r="J11" s="5">
        <f t="shared" si="2"/>
        <v>122750</v>
      </c>
      <c r="K11" s="5">
        <f t="shared" si="2"/>
        <v>122750</v>
      </c>
      <c r="L11" s="5">
        <f t="shared" si="2"/>
        <v>134750</v>
      </c>
      <c r="M11" s="5">
        <f t="shared" si="2"/>
        <v>122750</v>
      </c>
      <c r="N11" s="6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2.5" customHeight="1">
      <c r="A12" s="16" t="s">
        <v>19</v>
      </c>
      <c r="B12" s="5">
        <f t="shared" ref="B12:M12" si="3">B26</f>
        <v>75000</v>
      </c>
      <c r="C12" s="5">
        <f t="shared" si="3"/>
        <v>75000</v>
      </c>
      <c r="D12" s="5">
        <f t="shared" si="3"/>
        <v>75000</v>
      </c>
      <c r="E12" s="5">
        <f t="shared" si="3"/>
        <v>75000</v>
      </c>
      <c r="F12" s="5">
        <f t="shared" si="3"/>
        <v>75000</v>
      </c>
      <c r="G12" s="5">
        <f t="shared" si="3"/>
        <v>75000</v>
      </c>
      <c r="H12" s="5">
        <f t="shared" si="3"/>
        <v>75000</v>
      </c>
      <c r="I12" s="5">
        <f t="shared" si="3"/>
        <v>75000</v>
      </c>
      <c r="J12" s="5">
        <f t="shared" si="3"/>
        <v>75000</v>
      </c>
      <c r="K12" s="5">
        <f t="shared" si="3"/>
        <v>75000</v>
      </c>
      <c r="L12" s="5">
        <f t="shared" si="3"/>
        <v>75000</v>
      </c>
      <c r="M12" s="5">
        <f t="shared" si="3"/>
        <v>75000</v>
      </c>
      <c r="N12" s="6"/>
      <c r="O12" s="3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2.5" customHeight="1">
      <c r="A13" s="16" t="s">
        <v>20</v>
      </c>
      <c r="B13" s="17">
        <f t="shared" ref="B13:M13" si="4">B10-B11</f>
        <v>89250</v>
      </c>
      <c r="C13" s="17">
        <f t="shared" si="4"/>
        <v>101250</v>
      </c>
      <c r="D13" s="17">
        <f t="shared" si="4"/>
        <v>101250</v>
      </c>
      <c r="E13" s="17">
        <f t="shared" si="4"/>
        <v>101250</v>
      </c>
      <c r="F13" s="17">
        <f t="shared" si="4"/>
        <v>102250</v>
      </c>
      <c r="G13" s="17">
        <f t="shared" si="4"/>
        <v>101250</v>
      </c>
      <c r="H13" s="17">
        <f t="shared" si="4"/>
        <v>89250</v>
      </c>
      <c r="I13" s="17">
        <f t="shared" si="4"/>
        <v>122250</v>
      </c>
      <c r="J13" s="17">
        <f t="shared" si="4"/>
        <v>101250</v>
      </c>
      <c r="K13" s="17">
        <f t="shared" si="4"/>
        <v>101250</v>
      </c>
      <c r="L13" s="17">
        <f t="shared" si="4"/>
        <v>89250</v>
      </c>
      <c r="M13" s="17">
        <f t="shared" si="4"/>
        <v>101250</v>
      </c>
      <c r="N13" s="6"/>
      <c r="O13" s="3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2.5" customHeight="1">
      <c r="A14" s="1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  <c r="O14" s="3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2.5" customHeight="1">
      <c r="A15" s="19" t="s">
        <v>21</v>
      </c>
      <c r="B15" s="15" t="s">
        <v>5</v>
      </c>
      <c r="C15" s="15" t="s">
        <v>6</v>
      </c>
      <c r="D15" s="15" t="s">
        <v>7</v>
      </c>
      <c r="E15" s="15" t="s">
        <v>8</v>
      </c>
      <c r="F15" s="15" t="s">
        <v>9</v>
      </c>
      <c r="G15" s="15" t="s">
        <v>10</v>
      </c>
      <c r="H15" s="15" t="s">
        <v>11</v>
      </c>
      <c r="I15" s="15" t="s">
        <v>12</v>
      </c>
      <c r="J15" s="15" t="s">
        <v>13</v>
      </c>
      <c r="K15" s="15" t="s">
        <v>14</v>
      </c>
      <c r="L15" s="15" t="s">
        <v>15</v>
      </c>
      <c r="M15" s="15" t="s">
        <v>16</v>
      </c>
      <c r="N15" s="6"/>
      <c r="O15" s="3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2.5" customHeight="1">
      <c r="A16" s="20" t="s">
        <v>22</v>
      </c>
      <c r="B16" s="5">
        <v>150000.0</v>
      </c>
      <c r="C16" s="5">
        <v>150000.0</v>
      </c>
      <c r="D16" s="5">
        <v>150000.0</v>
      </c>
      <c r="E16" s="5">
        <v>150000.0</v>
      </c>
      <c r="F16" s="5">
        <v>150000.0</v>
      </c>
      <c r="G16" s="5">
        <v>150000.0</v>
      </c>
      <c r="H16" s="5">
        <v>150000.0</v>
      </c>
      <c r="I16" s="5">
        <v>150000.0</v>
      </c>
      <c r="J16" s="5">
        <v>150000.0</v>
      </c>
      <c r="K16" s="5">
        <v>150000.0</v>
      </c>
      <c r="L16" s="5">
        <v>150000.0</v>
      </c>
      <c r="M16" s="5">
        <v>150000.0</v>
      </c>
      <c r="N16" s="5"/>
      <c r="O16" s="3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2.5" customHeight="1">
      <c r="A17" s="20" t="s">
        <v>23</v>
      </c>
      <c r="B17" s="5">
        <v>69000.0</v>
      </c>
      <c r="C17" s="5">
        <v>69000.0</v>
      </c>
      <c r="D17" s="5">
        <v>69000.0</v>
      </c>
      <c r="E17" s="5">
        <v>69000.0</v>
      </c>
      <c r="F17" s="5">
        <v>70000.0</v>
      </c>
      <c r="G17" s="5">
        <v>69000.0</v>
      </c>
      <c r="H17" s="5">
        <v>69000.0</v>
      </c>
      <c r="I17" s="5">
        <v>90000.0</v>
      </c>
      <c r="J17" s="5">
        <v>69000.0</v>
      </c>
      <c r="K17" s="5">
        <v>69000.0</v>
      </c>
      <c r="L17" s="5">
        <v>69000.0</v>
      </c>
      <c r="M17" s="5">
        <v>69000.0</v>
      </c>
      <c r="N17" s="5"/>
      <c r="O17" s="3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2.5" customHeight="1">
      <c r="A18" s="20" t="s">
        <v>24</v>
      </c>
      <c r="B18" s="5">
        <v>0.0</v>
      </c>
      <c r="C18" s="5">
        <v>0.0</v>
      </c>
      <c r="D18" s="5">
        <v>0.0</v>
      </c>
      <c r="E18" s="5">
        <v>0.0</v>
      </c>
      <c r="F18" s="5">
        <v>0.0</v>
      </c>
      <c r="G18" s="5">
        <v>0.0</v>
      </c>
      <c r="H18" s="5">
        <v>0.0</v>
      </c>
      <c r="I18" s="5">
        <v>0.0</v>
      </c>
      <c r="J18" s="5">
        <v>0.0</v>
      </c>
      <c r="K18" s="5">
        <v>0.0</v>
      </c>
      <c r="L18" s="5">
        <v>0.0</v>
      </c>
      <c r="M18" s="5">
        <v>0.0</v>
      </c>
      <c r="N18" s="5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2.5" customHeight="1">
      <c r="A19" s="20" t="s">
        <v>25</v>
      </c>
      <c r="B19" s="5">
        <v>5000.0</v>
      </c>
      <c r="C19" s="5">
        <v>5000.0</v>
      </c>
      <c r="D19" s="5">
        <v>5000.0</v>
      </c>
      <c r="E19" s="5">
        <v>5000.0</v>
      </c>
      <c r="F19" s="5">
        <v>5000.0</v>
      </c>
      <c r="G19" s="5">
        <v>5000.0</v>
      </c>
      <c r="H19" s="5">
        <v>5000.0</v>
      </c>
      <c r="I19" s="5">
        <v>5000.0</v>
      </c>
      <c r="J19" s="5">
        <v>5000.0</v>
      </c>
      <c r="K19" s="5">
        <v>5000.0</v>
      </c>
      <c r="L19" s="5">
        <v>5000.0</v>
      </c>
      <c r="M19" s="5">
        <v>5000.0</v>
      </c>
      <c r="N19" s="5"/>
      <c r="O19" s="3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2.5" customHeight="1">
      <c r="A20" s="21" t="s">
        <v>17</v>
      </c>
      <c r="B20" s="22">
        <f t="shared" ref="B20:M20" si="5">SUM(B16:B19)</f>
        <v>224000</v>
      </c>
      <c r="C20" s="22">
        <f t="shared" si="5"/>
        <v>224000</v>
      </c>
      <c r="D20" s="22">
        <f t="shared" si="5"/>
        <v>224000</v>
      </c>
      <c r="E20" s="22">
        <f t="shared" si="5"/>
        <v>224000</v>
      </c>
      <c r="F20" s="22">
        <f t="shared" si="5"/>
        <v>225000</v>
      </c>
      <c r="G20" s="22">
        <f t="shared" si="5"/>
        <v>224000</v>
      </c>
      <c r="H20" s="22">
        <f t="shared" si="5"/>
        <v>224000</v>
      </c>
      <c r="I20" s="22">
        <f t="shared" si="5"/>
        <v>245000</v>
      </c>
      <c r="J20" s="22">
        <f t="shared" si="5"/>
        <v>224000</v>
      </c>
      <c r="K20" s="22">
        <f t="shared" si="5"/>
        <v>224000</v>
      </c>
      <c r="L20" s="22">
        <f t="shared" si="5"/>
        <v>224000</v>
      </c>
      <c r="M20" s="22">
        <f t="shared" si="5"/>
        <v>224000</v>
      </c>
      <c r="N20" s="5"/>
      <c r="O20" s="3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2.5" customHeight="1">
      <c r="A21" s="18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  <c r="O21" s="3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2.5" customHeight="1">
      <c r="A22" s="19" t="s">
        <v>26</v>
      </c>
      <c r="B22" s="15" t="s">
        <v>5</v>
      </c>
      <c r="C22" s="15" t="s">
        <v>6</v>
      </c>
      <c r="D22" s="15" t="s">
        <v>7</v>
      </c>
      <c r="E22" s="15" t="s">
        <v>8</v>
      </c>
      <c r="F22" s="15" t="s">
        <v>9</v>
      </c>
      <c r="G22" s="15" t="s">
        <v>10</v>
      </c>
      <c r="H22" s="15" t="s">
        <v>11</v>
      </c>
      <c r="I22" s="15" t="s">
        <v>12</v>
      </c>
      <c r="J22" s="15" t="s">
        <v>13</v>
      </c>
      <c r="K22" s="15" t="s">
        <v>14</v>
      </c>
      <c r="L22" s="15" t="s">
        <v>15</v>
      </c>
      <c r="M22" s="15" t="s">
        <v>16</v>
      </c>
      <c r="N22" s="6"/>
      <c r="O22" s="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2.5" customHeight="1">
      <c r="A23" s="20" t="s">
        <v>27</v>
      </c>
      <c r="B23" s="5">
        <v>50000.0</v>
      </c>
      <c r="C23" s="5">
        <v>50000.0</v>
      </c>
      <c r="D23" s="5">
        <v>50000.0</v>
      </c>
      <c r="E23" s="5">
        <v>50000.0</v>
      </c>
      <c r="F23" s="5">
        <v>50000.0</v>
      </c>
      <c r="G23" s="5">
        <v>50000.0</v>
      </c>
      <c r="H23" s="5">
        <v>50000.0</v>
      </c>
      <c r="I23" s="5">
        <v>50000.0</v>
      </c>
      <c r="J23" s="5">
        <v>50000.0</v>
      </c>
      <c r="K23" s="5">
        <v>50000.0</v>
      </c>
      <c r="L23" s="5">
        <v>50000.0</v>
      </c>
      <c r="M23" s="5">
        <v>50000.0</v>
      </c>
      <c r="N23" s="5"/>
      <c r="O23" s="3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2.5" customHeight="1">
      <c r="A24" s="20" t="s">
        <v>28</v>
      </c>
      <c r="B24" s="5">
        <v>25000.0</v>
      </c>
      <c r="C24" s="5">
        <v>25000.0</v>
      </c>
      <c r="D24" s="5">
        <v>25000.0</v>
      </c>
      <c r="E24" s="5">
        <v>25000.0</v>
      </c>
      <c r="F24" s="5">
        <v>25000.0</v>
      </c>
      <c r="G24" s="5">
        <v>25000.0</v>
      </c>
      <c r="H24" s="5">
        <v>25000.0</v>
      </c>
      <c r="I24" s="5">
        <v>25000.0</v>
      </c>
      <c r="J24" s="5">
        <v>25000.0</v>
      </c>
      <c r="K24" s="5">
        <v>25000.0</v>
      </c>
      <c r="L24" s="5">
        <v>25000.0</v>
      </c>
      <c r="M24" s="5">
        <v>25000.0</v>
      </c>
      <c r="N24" s="5"/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2.5" customHeight="1">
      <c r="A25" s="20" t="s">
        <v>29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3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2.5" customHeight="1">
      <c r="A26" s="21" t="s">
        <v>19</v>
      </c>
      <c r="B26" s="22">
        <f t="shared" ref="B26:M26" si="6">SUM(B23:B25)</f>
        <v>75000</v>
      </c>
      <c r="C26" s="22">
        <f t="shared" si="6"/>
        <v>75000</v>
      </c>
      <c r="D26" s="22">
        <f t="shared" si="6"/>
        <v>75000</v>
      </c>
      <c r="E26" s="22">
        <f t="shared" si="6"/>
        <v>75000</v>
      </c>
      <c r="F26" s="22">
        <f t="shared" si="6"/>
        <v>75000</v>
      </c>
      <c r="G26" s="22">
        <f t="shared" si="6"/>
        <v>75000</v>
      </c>
      <c r="H26" s="22">
        <f t="shared" si="6"/>
        <v>75000</v>
      </c>
      <c r="I26" s="22">
        <f t="shared" si="6"/>
        <v>75000</v>
      </c>
      <c r="J26" s="22">
        <f t="shared" si="6"/>
        <v>75000</v>
      </c>
      <c r="K26" s="22">
        <f t="shared" si="6"/>
        <v>75000</v>
      </c>
      <c r="L26" s="22">
        <f t="shared" si="6"/>
        <v>75000</v>
      </c>
      <c r="M26" s="22">
        <f t="shared" si="6"/>
        <v>75000</v>
      </c>
      <c r="N26" s="5"/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2.5" customHeight="1">
      <c r="A27" s="18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3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2.5" customHeight="1">
      <c r="A28" s="19" t="s">
        <v>30</v>
      </c>
      <c r="B28" s="15" t="s">
        <v>5</v>
      </c>
      <c r="C28" s="15" t="s">
        <v>6</v>
      </c>
      <c r="D28" s="15" t="s">
        <v>7</v>
      </c>
      <c r="E28" s="15" t="s">
        <v>8</v>
      </c>
      <c r="F28" s="15" t="s">
        <v>9</v>
      </c>
      <c r="G28" s="15" t="s">
        <v>10</v>
      </c>
      <c r="H28" s="15" t="s">
        <v>11</v>
      </c>
      <c r="I28" s="15" t="s">
        <v>12</v>
      </c>
      <c r="J28" s="15" t="s">
        <v>13</v>
      </c>
      <c r="K28" s="15" t="s">
        <v>14</v>
      </c>
      <c r="L28" s="15" t="s">
        <v>15</v>
      </c>
      <c r="M28" s="15" t="s">
        <v>16</v>
      </c>
      <c r="N28" s="6"/>
      <c r="O28" s="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2.5" customHeight="1">
      <c r="A29" s="23" t="s">
        <v>31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6"/>
      <c r="O29" s="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22.5" customHeight="1">
      <c r="A30" s="20" t="s">
        <v>32</v>
      </c>
      <c r="B30" s="5">
        <v>50000.0</v>
      </c>
      <c r="C30" s="5">
        <v>50000.0</v>
      </c>
      <c r="D30" s="5">
        <v>50000.0</v>
      </c>
      <c r="E30" s="5">
        <v>50000.0</v>
      </c>
      <c r="F30" s="5">
        <v>50000.0</v>
      </c>
      <c r="G30" s="5">
        <v>50000.0</v>
      </c>
      <c r="H30" s="5">
        <v>50000.0</v>
      </c>
      <c r="I30" s="5">
        <v>50000.0</v>
      </c>
      <c r="J30" s="5">
        <v>50000.0</v>
      </c>
      <c r="K30" s="5">
        <v>50000.0</v>
      </c>
      <c r="L30" s="5">
        <v>50000.0</v>
      </c>
      <c r="M30" s="5">
        <v>50000.0</v>
      </c>
      <c r="N30" s="5"/>
      <c r="O30" s="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22.5" customHeight="1">
      <c r="A31" s="20" t="s">
        <v>33</v>
      </c>
      <c r="B31" s="5">
        <v>3000.0</v>
      </c>
      <c r="C31" s="5">
        <v>3000.0</v>
      </c>
      <c r="D31" s="5">
        <v>3000.0</v>
      </c>
      <c r="E31" s="5">
        <v>3000.0</v>
      </c>
      <c r="F31" s="5">
        <v>3000.0</v>
      </c>
      <c r="G31" s="5">
        <v>3000.0</v>
      </c>
      <c r="H31" s="5">
        <v>3000.0</v>
      </c>
      <c r="I31" s="5">
        <v>3000.0</v>
      </c>
      <c r="J31" s="5">
        <v>3000.0</v>
      </c>
      <c r="K31" s="5">
        <v>3000.0</v>
      </c>
      <c r="L31" s="5">
        <v>3000.0</v>
      </c>
      <c r="M31" s="5">
        <v>3000.0</v>
      </c>
      <c r="N31" s="5"/>
      <c r="O31" s="3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22.5" customHeight="1">
      <c r="A32" s="20" t="s">
        <v>34</v>
      </c>
      <c r="B32" s="5">
        <v>1000.0</v>
      </c>
      <c r="C32" s="5">
        <v>1000.0</v>
      </c>
      <c r="D32" s="5">
        <v>1000.0</v>
      </c>
      <c r="E32" s="5">
        <v>1000.0</v>
      </c>
      <c r="F32" s="5">
        <v>1000.0</v>
      </c>
      <c r="G32" s="5">
        <v>1000.0</v>
      </c>
      <c r="H32" s="5">
        <v>1000.0</v>
      </c>
      <c r="I32" s="5">
        <v>1000.0</v>
      </c>
      <c r="J32" s="5">
        <v>1000.0</v>
      </c>
      <c r="K32" s="5">
        <v>1000.0</v>
      </c>
      <c r="L32" s="5">
        <v>1000.0</v>
      </c>
      <c r="M32" s="5">
        <v>1000.0</v>
      </c>
      <c r="N32" s="5"/>
      <c r="O32" s="3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22.5" customHeight="1">
      <c r="A33" s="20" t="s">
        <v>35</v>
      </c>
      <c r="B33" s="5">
        <v>15000.0</v>
      </c>
      <c r="C33" s="5">
        <v>15000.0</v>
      </c>
      <c r="D33" s="5">
        <v>15000.0</v>
      </c>
      <c r="E33" s="5">
        <v>15000.0</v>
      </c>
      <c r="F33" s="5">
        <v>15000.0</v>
      </c>
      <c r="G33" s="5">
        <v>15000.0</v>
      </c>
      <c r="H33" s="5">
        <v>15000.0</v>
      </c>
      <c r="I33" s="5">
        <v>15000.0</v>
      </c>
      <c r="J33" s="5">
        <v>15000.0</v>
      </c>
      <c r="K33" s="5">
        <v>15000.0</v>
      </c>
      <c r="L33" s="5">
        <v>15000.0</v>
      </c>
      <c r="M33" s="5">
        <v>15000.0</v>
      </c>
      <c r="N33" s="5"/>
      <c r="O33" s="3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2.5" customHeight="1">
      <c r="A34" s="20" t="s">
        <v>36</v>
      </c>
      <c r="B34" s="5">
        <v>25000.0</v>
      </c>
      <c r="C34" s="5">
        <v>25000.0</v>
      </c>
      <c r="D34" s="5">
        <v>25000.0</v>
      </c>
      <c r="E34" s="5">
        <v>25000.0</v>
      </c>
      <c r="F34" s="5">
        <v>25000.0</v>
      </c>
      <c r="G34" s="5">
        <v>25000.0</v>
      </c>
      <c r="H34" s="5">
        <v>25000.0</v>
      </c>
      <c r="I34" s="5">
        <v>25000.0</v>
      </c>
      <c r="J34" s="5">
        <v>25000.0</v>
      </c>
      <c r="K34" s="5">
        <v>25000.0</v>
      </c>
      <c r="L34" s="5">
        <v>25000.0</v>
      </c>
      <c r="M34" s="5">
        <v>25000.0</v>
      </c>
      <c r="N34" s="5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2.5" customHeight="1">
      <c r="A35" s="20" t="s">
        <v>37</v>
      </c>
      <c r="B35" s="5">
        <v>1200.0</v>
      </c>
      <c r="C35" s="5">
        <v>1200.0</v>
      </c>
      <c r="D35" s="5">
        <v>1200.0</v>
      </c>
      <c r="E35" s="5">
        <v>1200.0</v>
      </c>
      <c r="F35" s="5">
        <v>1200.0</v>
      </c>
      <c r="G35" s="5">
        <v>1200.0</v>
      </c>
      <c r="H35" s="5">
        <v>1200.0</v>
      </c>
      <c r="I35" s="5">
        <v>1200.0</v>
      </c>
      <c r="J35" s="5">
        <v>1200.0</v>
      </c>
      <c r="K35" s="5">
        <v>1200.0</v>
      </c>
      <c r="L35" s="5">
        <v>1200.0</v>
      </c>
      <c r="M35" s="5">
        <v>1200.0</v>
      </c>
      <c r="N35" s="5"/>
      <c r="O35" s="3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22.5" customHeight="1">
      <c r="A36" s="20" t="s">
        <v>38</v>
      </c>
      <c r="B36" s="5">
        <v>1500.0</v>
      </c>
      <c r="C36" s="5">
        <v>1500.0</v>
      </c>
      <c r="D36" s="5">
        <v>1500.0</v>
      </c>
      <c r="E36" s="5">
        <v>1500.0</v>
      </c>
      <c r="F36" s="5">
        <v>1500.0</v>
      </c>
      <c r="G36" s="5">
        <v>1500.0</v>
      </c>
      <c r="H36" s="5">
        <v>1500.0</v>
      </c>
      <c r="I36" s="5">
        <v>1500.0</v>
      </c>
      <c r="J36" s="5">
        <v>1500.0</v>
      </c>
      <c r="K36" s="5">
        <v>1500.0</v>
      </c>
      <c r="L36" s="5">
        <v>1500.0</v>
      </c>
      <c r="M36" s="5">
        <v>1500.0</v>
      </c>
      <c r="N36" s="5"/>
      <c r="O36" s="3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22.5" customHeight="1">
      <c r="A37" s="20" t="s">
        <v>39</v>
      </c>
      <c r="B37" s="5">
        <v>2500.0</v>
      </c>
      <c r="C37" s="5">
        <v>2500.0</v>
      </c>
      <c r="D37" s="5">
        <v>2500.0</v>
      </c>
      <c r="E37" s="5">
        <v>2500.0</v>
      </c>
      <c r="F37" s="5">
        <v>2500.0</v>
      </c>
      <c r="G37" s="5">
        <v>2500.0</v>
      </c>
      <c r="H37" s="5">
        <v>2500.0</v>
      </c>
      <c r="I37" s="5">
        <v>2500.0</v>
      </c>
      <c r="J37" s="5">
        <v>2500.0</v>
      </c>
      <c r="K37" s="5">
        <v>2500.0</v>
      </c>
      <c r="L37" s="5">
        <v>2500.0</v>
      </c>
      <c r="M37" s="5">
        <v>2500.0</v>
      </c>
      <c r="N37" s="5"/>
      <c r="O37" s="3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22.5" customHeight="1">
      <c r="A38" s="24" t="s">
        <v>40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5"/>
      <c r="O38" s="3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22.5" customHeight="1">
      <c r="A39" s="20" t="s">
        <v>41</v>
      </c>
      <c r="B39" s="5">
        <v>5000.0</v>
      </c>
      <c r="C39" s="5">
        <v>5000.0</v>
      </c>
      <c r="D39" s="5">
        <v>5000.0</v>
      </c>
      <c r="E39" s="5">
        <v>5000.0</v>
      </c>
      <c r="F39" s="5">
        <v>5000.0</v>
      </c>
      <c r="G39" s="5">
        <v>5000.0</v>
      </c>
      <c r="H39" s="5">
        <v>5000.0</v>
      </c>
      <c r="I39" s="5">
        <v>5000.0</v>
      </c>
      <c r="J39" s="5">
        <v>5000.0</v>
      </c>
      <c r="K39" s="5">
        <v>5000.0</v>
      </c>
      <c r="L39" s="5">
        <v>5000.0</v>
      </c>
      <c r="M39" s="5">
        <v>5000.0</v>
      </c>
      <c r="N39" s="5"/>
      <c r="O39" s="3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22.5" customHeight="1">
      <c r="A40" s="20" t="s">
        <v>42</v>
      </c>
      <c r="B40" s="5">
        <v>8000.0</v>
      </c>
      <c r="C40" s="5">
        <v>8000.0</v>
      </c>
      <c r="D40" s="5">
        <v>8000.0</v>
      </c>
      <c r="E40" s="5">
        <v>8000.0</v>
      </c>
      <c r="F40" s="5">
        <v>8000.0</v>
      </c>
      <c r="G40" s="5">
        <v>8000.0</v>
      </c>
      <c r="H40" s="5">
        <v>8000.0</v>
      </c>
      <c r="I40" s="5">
        <v>8000.0</v>
      </c>
      <c r="J40" s="5">
        <v>8000.0</v>
      </c>
      <c r="K40" s="5">
        <v>8000.0</v>
      </c>
      <c r="L40" s="5">
        <v>8000.0</v>
      </c>
      <c r="M40" s="5">
        <v>8000.0</v>
      </c>
      <c r="N40" s="5"/>
      <c r="O40" s="3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22.5" customHeight="1">
      <c r="A41" s="20" t="s">
        <v>43</v>
      </c>
      <c r="B41" s="5">
        <v>5500.0</v>
      </c>
      <c r="C41" s="5">
        <v>5500.0</v>
      </c>
      <c r="D41" s="5">
        <v>5500.0</v>
      </c>
      <c r="E41" s="5">
        <v>5500.0</v>
      </c>
      <c r="F41" s="5">
        <v>5500.0</v>
      </c>
      <c r="G41" s="5">
        <v>5500.0</v>
      </c>
      <c r="H41" s="5">
        <v>5500.0</v>
      </c>
      <c r="I41" s="5">
        <v>5500.0</v>
      </c>
      <c r="J41" s="5">
        <v>5500.0</v>
      </c>
      <c r="K41" s="5">
        <v>5500.0</v>
      </c>
      <c r="L41" s="5">
        <v>5500.0</v>
      </c>
      <c r="M41" s="5">
        <v>5500.0</v>
      </c>
      <c r="N41" s="5"/>
      <c r="O41" s="3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22.5" customHeight="1">
      <c r="A42" s="20" t="s">
        <v>44</v>
      </c>
      <c r="B42" s="5">
        <v>1500.0</v>
      </c>
      <c r="C42" s="5">
        <v>1500.0</v>
      </c>
      <c r="D42" s="5">
        <v>1500.0</v>
      </c>
      <c r="E42" s="5">
        <v>1500.0</v>
      </c>
      <c r="F42" s="5">
        <v>1500.0</v>
      </c>
      <c r="G42" s="5">
        <v>1500.0</v>
      </c>
      <c r="H42" s="5">
        <v>1500.0</v>
      </c>
      <c r="I42" s="5">
        <v>1500.0</v>
      </c>
      <c r="J42" s="5">
        <v>1500.0</v>
      </c>
      <c r="K42" s="5">
        <v>1500.0</v>
      </c>
      <c r="L42" s="5">
        <v>1500.0</v>
      </c>
      <c r="M42" s="5">
        <v>1500.0</v>
      </c>
      <c r="N42" s="5"/>
      <c r="O42" s="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22.5" customHeight="1">
      <c r="A43" s="20" t="s">
        <v>45</v>
      </c>
      <c r="B43" s="5">
        <v>1500.0</v>
      </c>
      <c r="C43" s="5">
        <v>1500.0</v>
      </c>
      <c r="D43" s="5">
        <v>1500.0</v>
      </c>
      <c r="E43" s="5">
        <v>1500.0</v>
      </c>
      <c r="F43" s="5">
        <v>1500.0</v>
      </c>
      <c r="G43" s="5">
        <v>1500.0</v>
      </c>
      <c r="H43" s="5">
        <v>1500.0</v>
      </c>
      <c r="I43" s="5">
        <v>1500.0</v>
      </c>
      <c r="J43" s="5">
        <v>1500.0</v>
      </c>
      <c r="K43" s="5">
        <v>1500.0</v>
      </c>
      <c r="L43" s="5">
        <v>1500.0</v>
      </c>
      <c r="M43" s="5">
        <v>1500.0</v>
      </c>
      <c r="N43" s="5"/>
      <c r="O43" s="3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22.5" customHeight="1">
      <c r="A44" s="20" t="s">
        <v>46</v>
      </c>
      <c r="B44" s="5">
        <v>500.0</v>
      </c>
      <c r="C44" s="5">
        <v>500.0</v>
      </c>
      <c r="D44" s="5">
        <v>500.0</v>
      </c>
      <c r="E44" s="5">
        <v>500.0</v>
      </c>
      <c r="F44" s="5">
        <v>500.0</v>
      </c>
      <c r="G44" s="5">
        <v>500.0</v>
      </c>
      <c r="H44" s="5">
        <v>500.0</v>
      </c>
      <c r="I44" s="5">
        <v>500.0</v>
      </c>
      <c r="J44" s="5">
        <v>500.0</v>
      </c>
      <c r="K44" s="5">
        <v>500.0</v>
      </c>
      <c r="L44" s="5">
        <v>500.0</v>
      </c>
      <c r="M44" s="5">
        <v>500.0</v>
      </c>
      <c r="N44" s="5"/>
      <c r="O44" s="3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22.5" customHeight="1">
      <c r="A45" s="24" t="s">
        <v>47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5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22.5" customHeight="1">
      <c r="A46" s="20" t="s">
        <v>48</v>
      </c>
      <c r="B46" s="5">
        <v>950.0</v>
      </c>
      <c r="C46" s="5">
        <v>950.0</v>
      </c>
      <c r="D46" s="5">
        <v>950.0</v>
      </c>
      <c r="E46" s="5">
        <v>950.0</v>
      </c>
      <c r="F46" s="5">
        <v>950.0</v>
      </c>
      <c r="G46" s="5">
        <v>950.0</v>
      </c>
      <c r="H46" s="5">
        <v>950.0</v>
      </c>
      <c r="I46" s="5">
        <v>950.0</v>
      </c>
      <c r="J46" s="5">
        <v>950.0</v>
      </c>
      <c r="K46" s="5">
        <v>950.0</v>
      </c>
      <c r="L46" s="5">
        <v>950.0</v>
      </c>
      <c r="M46" s="5">
        <v>950.0</v>
      </c>
      <c r="N46" s="5"/>
      <c r="O46" s="3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22.5" customHeight="1">
      <c r="A47" s="20" t="s">
        <v>49</v>
      </c>
      <c r="B47" s="5">
        <v>600.0</v>
      </c>
      <c r="C47" s="5">
        <v>600.0</v>
      </c>
      <c r="D47" s="5">
        <v>600.0</v>
      </c>
      <c r="E47" s="5">
        <v>600.0</v>
      </c>
      <c r="F47" s="5">
        <v>600.0</v>
      </c>
      <c r="G47" s="5">
        <v>600.0</v>
      </c>
      <c r="H47" s="5">
        <v>600.0</v>
      </c>
      <c r="I47" s="5">
        <v>600.0</v>
      </c>
      <c r="J47" s="5">
        <v>600.0</v>
      </c>
      <c r="K47" s="5">
        <v>600.0</v>
      </c>
      <c r="L47" s="5">
        <v>600.0</v>
      </c>
      <c r="M47" s="5">
        <v>600.0</v>
      </c>
      <c r="N47" s="5"/>
      <c r="O47" s="3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22.5" customHeight="1">
      <c r="A48" s="24" t="s">
        <v>50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5"/>
      <c r="O48" s="3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22.5" customHeight="1">
      <c r="A49" s="20" t="s">
        <v>51</v>
      </c>
      <c r="B49" s="5">
        <v>5000.0</v>
      </c>
      <c r="C49" s="5"/>
      <c r="D49" s="5"/>
      <c r="E49" s="5"/>
      <c r="F49" s="5"/>
      <c r="G49" s="5"/>
      <c r="H49" s="5">
        <v>6000.0</v>
      </c>
      <c r="I49" s="5"/>
      <c r="J49" s="5"/>
      <c r="K49" s="5"/>
      <c r="L49" s="5">
        <v>5000.0</v>
      </c>
      <c r="M49" s="5"/>
      <c r="N49" s="5"/>
      <c r="O49" s="3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22.5" customHeight="1">
      <c r="A50" s="20" t="s">
        <v>52</v>
      </c>
      <c r="B50" s="5">
        <v>5000.0</v>
      </c>
      <c r="C50" s="5"/>
      <c r="D50" s="5"/>
      <c r="E50" s="5"/>
      <c r="F50" s="5"/>
      <c r="G50" s="5"/>
      <c r="H50" s="5">
        <v>4500.0</v>
      </c>
      <c r="I50" s="5"/>
      <c r="J50" s="5"/>
      <c r="K50" s="5"/>
      <c r="L50" s="5">
        <v>5000.0</v>
      </c>
      <c r="M50" s="5"/>
      <c r="N50" s="5"/>
      <c r="O50" s="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22.5" customHeight="1">
      <c r="A51" s="20" t="s">
        <v>53</v>
      </c>
      <c r="B51" s="5">
        <v>1500.0</v>
      </c>
      <c r="C51" s="5"/>
      <c r="D51" s="5"/>
      <c r="E51" s="5"/>
      <c r="F51" s="5"/>
      <c r="G51" s="5"/>
      <c r="H51" s="5">
        <v>1000.0</v>
      </c>
      <c r="I51" s="5"/>
      <c r="J51" s="5"/>
      <c r="K51" s="5"/>
      <c r="L51" s="5">
        <v>1500.0</v>
      </c>
      <c r="M51" s="5"/>
      <c r="N51" s="5"/>
      <c r="O51" s="3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22.5" customHeight="1">
      <c r="A52" s="20" t="s">
        <v>54</v>
      </c>
      <c r="B52" s="5">
        <v>500.0</v>
      </c>
      <c r="C52" s="5"/>
      <c r="D52" s="5"/>
      <c r="E52" s="5"/>
      <c r="F52" s="5"/>
      <c r="G52" s="5"/>
      <c r="H52" s="5">
        <v>500.0</v>
      </c>
      <c r="I52" s="5"/>
      <c r="J52" s="5"/>
      <c r="K52" s="5"/>
      <c r="L52" s="5">
        <v>500.0</v>
      </c>
      <c r="M52" s="5"/>
      <c r="N52" s="5"/>
      <c r="O52" s="3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22.5" customHeight="1">
      <c r="A53" s="27" t="s">
        <v>18</v>
      </c>
      <c r="B53" s="22">
        <f t="shared" ref="B53:M53" si="7">SUM(B30:B37,B39:B44,B46:B47,B49:B52)</f>
        <v>134750</v>
      </c>
      <c r="C53" s="22">
        <f t="shared" si="7"/>
        <v>122750</v>
      </c>
      <c r="D53" s="22">
        <f t="shared" si="7"/>
        <v>122750</v>
      </c>
      <c r="E53" s="22">
        <f t="shared" si="7"/>
        <v>122750</v>
      </c>
      <c r="F53" s="22">
        <f t="shared" si="7"/>
        <v>122750</v>
      </c>
      <c r="G53" s="22">
        <f t="shared" si="7"/>
        <v>122750</v>
      </c>
      <c r="H53" s="22">
        <f t="shared" si="7"/>
        <v>134750</v>
      </c>
      <c r="I53" s="22">
        <f t="shared" si="7"/>
        <v>122750</v>
      </c>
      <c r="J53" s="22">
        <f t="shared" si="7"/>
        <v>122750</v>
      </c>
      <c r="K53" s="22">
        <f t="shared" si="7"/>
        <v>122750</v>
      </c>
      <c r="L53" s="22">
        <f t="shared" si="7"/>
        <v>134750</v>
      </c>
      <c r="M53" s="22">
        <f t="shared" si="7"/>
        <v>122750</v>
      </c>
      <c r="N53" s="5"/>
      <c r="O53" s="3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6"/>
      <c r="O54" s="3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6"/>
      <c r="O55" s="3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6"/>
      <c r="O56" s="3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6"/>
      <c r="O57" s="3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6"/>
      <c r="O58" s="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6"/>
      <c r="O59" s="3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6"/>
      <c r="O60" s="3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6"/>
      <c r="O61" s="3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6"/>
      <c r="O62" s="3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6"/>
      <c r="O63" s="3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6"/>
      <c r="O64" s="3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6"/>
      <c r="O65" s="3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6"/>
      <c r="O66" s="3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6"/>
      <c r="O67" s="3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6"/>
      <c r="O68" s="3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6"/>
      <c r="O69" s="3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6"/>
      <c r="O70" s="3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6"/>
      <c r="O71" s="3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6"/>
      <c r="O72" s="3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6"/>
      <c r="O73" s="3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6"/>
      <c r="O74" s="3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6"/>
      <c r="O75" s="3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6"/>
      <c r="O76" s="3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6"/>
      <c r="O77" s="3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6"/>
      <c r="O78" s="3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6"/>
      <c r="O79" s="3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6"/>
      <c r="O80" s="3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6"/>
      <c r="O81" s="3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6"/>
      <c r="O82" s="3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6"/>
      <c r="O83" s="3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6"/>
      <c r="O84" s="3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6"/>
      <c r="O85" s="3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6"/>
      <c r="O86" s="3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6"/>
      <c r="O87" s="3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6"/>
      <c r="O88" s="3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6"/>
      <c r="O89" s="3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6"/>
      <c r="O90" s="3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6"/>
      <c r="O91" s="3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6"/>
      <c r="O92" s="3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6"/>
      <c r="O93" s="3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6"/>
      <c r="O94" s="3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6"/>
      <c r="O95" s="3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6"/>
      <c r="O96" s="3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6"/>
      <c r="O97" s="3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6"/>
      <c r="O98" s="3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6"/>
      <c r="O99" s="3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6"/>
      <c r="O100" s="3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6"/>
      <c r="O101" s="3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6"/>
      <c r="O102" s="3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6"/>
      <c r="O103" s="3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6"/>
      <c r="O104" s="3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6"/>
      <c r="O105" s="3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6"/>
      <c r="O106" s="3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6"/>
      <c r="O107" s="3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6"/>
      <c r="O108" s="3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6"/>
      <c r="O109" s="3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6"/>
      <c r="O110" s="3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6"/>
      <c r="O111" s="3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6"/>
      <c r="O112" s="3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6"/>
      <c r="O113" s="3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6"/>
      <c r="O114" s="3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6"/>
      <c r="O115" s="3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6"/>
      <c r="O116" s="3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6"/>
      <c r="O117" s="3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6"/>
      <c r="O118" s="3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6"/>
      <c r="O119" s="3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6"/>
      <c r="O120" s="3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6"/>
      <c r="O121" s="3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6"/>
      <c r="O122" s="3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6"/>
      <c r="O123" s="3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6"/>
      <c r="O124" s="3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6"/>
      <c r="O125" s="3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6"/>
      <c r="O126" s="3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6"/>
      <c r="O127" s="3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6"/>
      <c r="O128" s="3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6"/>
      <c r="O129" s="3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6"/>
      <c r="O130" s="3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6"/>
      <c r="O131" s="3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6"/>
      <c r="O132" s="3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6"/>
      <c r="O133" s="3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6"/>
      <c r="O134" s="3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6"/>
      <c r="O135" s="3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6"/>
      <c r="O136" s="3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6"/>
      <c r="O137" s="3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6"/>
      <c r="O138" s="3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6"/>
      <c r="O139" s="3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6"/>
      <c r="O140" s="3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6"/>
      <c r="O141" s="3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6"/>
      <c r="O142" s="3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6"/>
      <c r="O143" s="3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6"/>
      <c r="O144" s="3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6"/>
      <c r="O145" s="3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6"/>
      <c r="O146" s="3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6"/>
      <c r="O147" s="3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6"/>
      <c r="O148" s="3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6"/>
      <c r="O149" s="3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6"/>
      <c r="O150" s="3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6"/>
      <c r="O151" s="3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6"/>
      <c r="O152" s="3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6"/>
      <c r="O153" s="3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6"/>
      <c r="O154" s="3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6"/>
      <c r="O155" s="3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6"/>
      <c r="O156" s="3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6"/>
      <c r="O157" s="3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6"/>
      <c r="O158" s="3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6"/>
      <c r="O159" s="3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6"/>
      <c r="O160" s="3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6"/>
      <c r="O161" s="3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6"/>
      <c r="O162" s="3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6"/>
      <c r="O163" s="3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6"/>
      <c r="O164" s="3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6"/>
      <c r="O165" s="3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6"/>
      <c r="O166" s="3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6"/>
      <c r="O167" s="3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6"/>
      <c r="O168" s="3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6"/>
      <c r="O169" s="3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6"/>
      <c r="O170" s="3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6"/>
      <c r="O171" s="3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6"/>
      <c r="O172" s="3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6"/>
      <c r="O173" s="3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6"/>
      <c r="O174" s="3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6"/>
      <c r="O175" s="3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6"/>
      <c r="O176" s="3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6"/>
      <c r="O177" s="3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6"/>
      <c r="O178" s="3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6"/>
      <c r="O179" s="3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6"/>
      <c r="O180" s="3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6"/>
      <c r="O181" s="3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6"/>
      <c r="O182" s="3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6"/>
      <c r="O183" s="3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6"/>
      <c r="O184" s="3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6"/>
      <c r="O185" s="3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6"/>
      <c r="O186" s="3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6"/>
      <c r="O187" s="3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6"/>
      <c r="O188" s="3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6"/>
      <c r="O189" s="3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6"/>
      <c r="O190" s="3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6"/>
      <c r="O191" s="3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6"/>
      <c r="O192" s="3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6"/>
      <c r="O193" s="3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6"/>
      <c r="O194" s="3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6"/>
      <c r="O195" s="3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6"/>
      <c r="O196" s="3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6"/>
      <c r="O197" s="3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6"/>
      <c r="O198" s="3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6"/>
      <c r="O199" s="3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6"/>
      <c r="O200" s="3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6"/>
      <c r="O201" s="3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6"/>
      <c r="O202" s="3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6"/>
      <c r="O203" s="3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6"/>
      <c r="O204" s="3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6"/>
      <c r="O205" s="3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6"/>
      <c r="O206" s="3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6"/>
      <c r="O207" s="3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6"/>
      <c r="O208" s="3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6"/>
      <c r="O209" s="3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6"/>
      <c r="O210" s="3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6"/>
      <c r="O211" s="3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6"/>
      <c r="O212" s="3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6"/>
      <c r="O213" s="3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6"/>
      <c r="O214" s="3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6"/>
      <c r="O215" s="3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6"/>
      <c r="O216" s="3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6"/>
      <c r="O217" s="3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6"/>
      <c r="O218" s="3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6"/>
      <c r="O219" s="3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6"/>
      <c r="O220" s="3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6"/>
      <c r="O221" s="3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6"/>
      <c r="O222" s="3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6"/>
      <c r="O223" s="3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6"/>
      <c r="O224" s="3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6"/>
      <c r="O225" s="3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6"/>
      <c r="O226" s="3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6"/>
      <c r="O227" s="3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6"/>
      <c r="O228" s="3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6"/>
      <c r="O229" s="3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6"/>
      <c r="O230" s="3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6"/>
      <c r="O231" s="3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6"/>
      <c r="O232" s="3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6"/>
      <c r="O233" s="3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6"/>
      <c r="O234" s="3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6"/>
      <c r="O235" s="3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6"/>
      <c r="O236" s="3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6"/>
      <c r="O237" s="3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6"/>
      <c r="O238" s="3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6"/>
      <c r="O239" s="3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6"/>
      <c r="O240" s="3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6"/>
      <c r="O241" s="3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6"/>
      <c r="O242" s="3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6"/>
      <c r="O243" s="3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6"/>
      <c r="O244" s="3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6"/>
      <c r="O245" s="3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6"/>
      <c r="O246" s="3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6"/>
      <c r="O247" s="3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6"/>
      <c r="O248" s="3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6"/>
      <c r="O249" s="3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6"/>
      <c r="O250" s="3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6"/>
      <c r="O251" s="3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6"/>
      <c r="O252" s="3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6"/>
      <c r="O253" s="3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6"/>
      <c r="O254" s="3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6"/>
      <c r="O255" s="3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6"/>
      <c r="O256" s="3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6"/>
      <c r="O257" s="3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6"/>
      <c r="O258" s="3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6"/>
      <c r="O259" s="3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6"/>
      <c r="O260" s="3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6"/>
      <c r="O261" s="3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6"/>
      <c r="O262" s="3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6"/>
      <c r="O263" s="3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6"/>
      <c r="O264" s="3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6"/>
      <c r="O265" s="3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6"/>
      <c r="O266" s="3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6"/>
      <c r="O267" s="3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6"/>
      <c r="O268" s="3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6"/>
      <c r="O269" s="3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6"/>
      <c r="O270" s="3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6"/>
      <c r="O271" s="3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6"/>
      <c r="O272" s="3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6"/>
      <c r="O273" s="3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6"/>
      <c r="O274" s="3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6"/>
      <c r="O275" s="3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6"/>
      <c r="O276" s="3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6"/>
      <c r="O277" s="3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6"/>
      <c r="O278" s="3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6"/>
      <c r="O279" s="3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6"/>
      <c r="O280" s="3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6"/>
      <c r="O281" s="3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6"/>
      <c r="O282" s="3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6"/>
      <c r="O283" s="3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6"/>
      <c r="O284" s="3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6"/>
      <c r="O285" s="3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6"/>
      <c r="O286" s="3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6"/>
      <c r="O287" s="3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6"/>
      <c r="O288" s="3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6"/>
      <c r="O289" s="3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6"/>
      <c r="O290" s="3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6"/>
      <c r="O291" s="3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6"/>
      <c r="O292" s="3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6"/>
      <c r="O293" s="3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6"/>
      <c r="O294" s="3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6"/>
      <c r="O295" s="3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6"/>
      <c r="O296" s="3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6"/>
      <c r="O297" s="3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6"/>
      <c r="O298" s="3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6"/>
      <c r="O299" s="3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6"/>
      <c r="O300" s="3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6"/>
      <c r="O301" s="3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6"/>
      <c r="O302" s="3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6"/>
      <c r="O303" s="3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6"/>
      <c r="O304" s="3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6"/>
      <c r="O305" s="3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6"/>
      <c r="O306" s="3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6"/>
      <c r="O307" s="3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6"/>
      <c r="O308" s="3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6"/>
      <c r="O309" s="3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6"/>
      <c r="O310" s="3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6"/>
      <c r="O311" s="3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6"/>
      <c r="O312" s="3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6"/>
      <c r="O313" s="3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6"/>
      <c r="O314" s="3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6"/>
      <c r="O315" s="3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6"/>
      <c r="O316" s="3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6"/>
      <c r="O317" s="3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6"/>
      <c r="O318" s="3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6"/>
      <c r="O319" s="3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6"/>
      <c r="O320" s="3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6"/>
      <c r="O321" s="3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6"/>
      <c r="O322" s="3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6"/>
      <c r="O323" s="3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6"/>
      <c r="O324" s="3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6"/>
      <c r="O325" s="3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6"/>
      <c r="O326" s="3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6"/>
      <c r="O327" s="3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6"/>
      <c r="O328" s="3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6"/>
      <c r="O329" s="3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6"/>
      <c r="O330" s="3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6"/>
      <c r="O331" s="3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6"/>
      <c r="O332" s="3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6"/>
      <c r="O333" s="3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6"/>
      <c r="O334" s="3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6"/>
      <c r="O335" s="3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6"/>
      <c r="O336" s="3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6"/>
      <c r="O337" s="3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6"/>
      <c r="O338" s="3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6"/>
      <c r="O339" s="3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6"/>
      <c r="O340" s="3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6"/>
      <c r="O341" s="3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6"/>
      <c r="O342" s="3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6"/>
      <c r="O343" s="3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6"/>
      <c r="O344" s="3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6"/>
      <c r="O345" s="3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6"/>
      <c r="O346" s="3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6"/>
      <c r="O347" s="3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6"/>
      <c r="O348" s="3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6"/>
      <c r="O349" s="3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6"/>
      <c r="O350" s="3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6"/>
      <c r="O351" s="3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6"/>
      <c r="O352" s="3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6"/>
      <c r="O353" s="3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6"/>
      <c r="O354" s="3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6"/>
      <c r="O355" s="3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6"/>
      <c r="O356" s="3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6"/>
      <c r="O357" s="3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6"/>
      <c r="O358" s="3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6"/>
      <c r="O359" s="3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6"/>
      <c r="O360" s="3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6"/>
      <c r="O361" s="3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6"/>
      <c r="O362" s="3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6"/>
      <c r="O363" s="3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6"/>
      <c r="O364" s="3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6"/>
      <c r="O365" s="3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6"/>
      <c r="O366" s="3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6"/>
      <c r="O367" s="3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6"/>
      <c r="O368" s="3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6"/>
      <c r="O369" s="3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6"/>
      <c r="O370" s="3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6"/>
      <c r="O371" s="3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6"/>
      <c r="O372" s="3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6"/>
      <c r="O373" s="3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6"/>
      <c r="O374" s="3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6"/>
      <c r="O375" s="3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6"/>
      <c r="O376" s="3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6"/>
      <c r="O377" s="3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6"/>
      <c r="O378" s="3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6"/>
      <c r="O379" s="3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6"/>
      <c r="O380" s="3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6"/>
      <c r="O381" s="3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3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6"/>
      <c r="O383" s="3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6"/>
      <c r="O384" s="3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6"/>
      <c r="O385" s="3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6"/>
      <c r="O386" s="3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6"/>
      <c r="O387" s="3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6"/>
      <c r="O388" s="3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6"/>
      <c r="O389" s="3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6"/>
      <c r="O390" s="3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6"/>
      <c r="O391" s="3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6"/>
      <c r="O392" s="3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6"/>
      <c r="O393" s="3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6"/>
      <c r="O394" s="3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6"/>
      <c r="O395" s="3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6"/>
      <c r="O396" s="3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6"/>
      <c r="O397" s="3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6"/>
      <c r="O398" s="3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6"/>
      <c r="O399" s="3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6"/>
      <c r="O400" s="3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6"/>
      <c r="O401" s="3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6"/>
      <c r="O402" s="3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6"/>
      <c r="O403" s="3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6"/>
      <c r="O404" s="3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6"/>
      <c r="O405" s="3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6"/>
      <c r="O406" s="3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6"/>
      <c r="O407" s="3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6"/>
      <c r="O408" s="3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6"/>
      <c r="O409" s="3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6"/>
      <c r="O410" s="3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6"/>
      <c r="O411" s="3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6"/>
      <c r="O412" s="3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6"/>
      <c r="O413" s="3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6"/>
      <c r="O414" s="3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6"/>
      <c r="O415" s="3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6"/>
      <c r="O416" s="3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6"/>
      <c r="O417" s="3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6"/>
      <c r="O418" s="3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6"/>
      <c r="O419" s="3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6"/>
      <c r="O420" s="3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6"/>
      <c r="O421" s="3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6"/>
      <c r="O422" s="3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6"/>
      <c r="O423" s="3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6"/>
      <c r="O424" s="3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6"/>
      <c r="O425" s="3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6"/>
      <c r="O426" s="3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6"/>
      <c r="O427" s="3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6"/>
      <c r="O428" s="3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6"/>
      <c r="O429" s="3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6"/>
      <c r="O430" s="3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6"/>
      <c r="O431" s="3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6"/>
      <c r="O432" s="3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6"/>
      <c r="O433" s="3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6"/>
      <c r="O434" s="3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6"/>
      <c r="O435" s="3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6"/>
      <c r="O436" s="3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6"/>
      <c r="O437" s="3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6"/>
      <c r="O438" s="3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6"/>
      <c r="O439" s="3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6"/>
      <c r="O440" s="3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6"/>
      <c r="O441" s="3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6"/>
      <c r="O442" s="3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6"/>
      <c r="O443" s="3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6"/>
      <c r="O444" s="3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6"/>
      <c r="O445" s="3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6"/>
      <c r="O446" s="3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6"/>
      <c r="O447" s="3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6"/>
      <c r="O448" s="3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6"/>
      <c r="O449" s="3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6"/>
      <c r="O450" s="3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6"/>
      <c r="O451" s="3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6"/>
      <c r="O452" s="3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6"/>
      <c r="O453" s="3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6"/>
      <c r="O454" s="3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6"/>
      <c r="O455" s="3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6"/>
      <c r="O456" s="3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6"/>
      <c r="O457" s="3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6"/>
      <c r="O458" s="3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6"/>
      <c r="O459" s="3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6"/>
      <c r="O460" s="3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6"/>
      <c r="O461" s="3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6"/>
      <c r="O462" s="3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6"/>
      <c r="O463" s="3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6"/>
      <c r="O464" s="3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6"/>
      <c r="O465" s="3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6"/>
      <c r="O466" s="3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6"/>
      <c r="O467" s="3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6"/>
      <c r="O468" s="3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6"/>
      <c r="O469" s="3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6"/>
      <c r="O470" s="3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6"/>
      <c r="O471" s="3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6"/>
      <c r="O472" s="3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6"/>
      <c r="O473" s="3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6"/>
      <c r="O474" s="3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6"/>
      <c r="O475" s="3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6"/>
      <c r="O476" s="3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6"/>
      <c r="O477" s="3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6"/>
      <c r="O478" s="3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6"/>
      <c r="O479" s="3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6"/>
      <c r="O480" s="3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6"/>
      <c r="O481" s="3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6"/>
      <c r="O482" s="3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6"/>
      <c r="O483" s="3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6"/>
      <c r="O484" s="3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6"/>
      <c r="O485" s="3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6"/>
      <c r="O486" s="3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6"/>
      <c r="O487" s="3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6"/>
      <c r="O488" s="3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6"/>
      <c r="O489" s="3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6"/>
      <c r="O490" s="3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6"/>
      <c r="O491" s="3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6"/>
      <c r="O492" s="3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6"/>
      <c r="O493" s="3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6"/>
      <c r="O494" s="3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6"/>
      <c r="O495" s="3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6"/>
      <c r="O496" s="3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6"/>
      <c r="O497" s="3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6"/>
      <c r="O498" s="3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6"/>
      <c r="O499" s="3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6"/>
      <c r="O500" s="3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6"/>
      <c r="O501" s="3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6"/>
      <c r="O502" s="3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6"/>
      <c r="O503" s="3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6"/>
      <c r="O504" s="3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6"/>
      <c r="O505" s="3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6"/>
      <c r="O506" s="3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6"/>
      <c r="O507" s="3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6"/>
      <c r="O508" s="3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6"/>
      <c r="O509" s="3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6"/>
      <c r="O510" s="3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6"/>
      <c r="O511" s="3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6"/>
      <c r="O512" s="3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6"/>
      <c r="O513" s="3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6"/>
      <c r="O514" s="3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6"/>
      <c r="O515" s="3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6"/>
      <c r="O516" s="3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6"/>
      <c r="O517" s="3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6"/>
      <c r="O518" s="3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6"/>
      <c r="O519" s="3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6"/>
      <c r="O520" s="3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6"/>
      <c r="O521" s="3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6"/>
      <c r="O522" s="3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6"/>
      <c r="O523" s="3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6"/>
      <c r="O524" s="3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6"/>
      <c r="O525" s="3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6"/>
      <c r="O526" s="3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6"/>
      <c r="O527" s="3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6"/>
      <c r="O528" s="3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6"/>
      <c r="O529" s="3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6"/>
      <c r="O530" s="3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6"/>
      <c r="O531" s="3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6"/>
      <c r="O532" s="3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6"/>
      <c r="O533" s="3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6"/>
      <c r="O534" s="3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6"/>
      <c r="O535" s="3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6"/>
      <c r="O536" s="3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6"/>
      <c r="O537" s="3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6"/>
      <c r="O538" s="3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6"/>
      <c r="O539" s="3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6"/>
      <c r="O540" s="3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6"/>
      <c r="O541" s="3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6"/>
      <c r="O542" s="3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6"/>
      <c r="O543" s="3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6"/>
      <c r="O544" s="3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6"/>
      <c r="O545" s="3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6"/>
      <c r="O546" s="3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6"/>
      <c r="O547" s="3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6"/>
      <c r="O548" s="3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6"/>
      <c r="O549" s="3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6"/>
      <c r="O550" s="3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6"/>
      <c r="O551" s="3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6"/>
      <c r="O552" s="3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6"/>
      <c r="O553" s="3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6"/>
      <c r="O554" s="3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6"/>
      <c r="O555" s="3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6"/>
      <c r="O556" s="3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6"/>
      <c r="O557" s="3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6"/>
      <c r="O558" s="3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6"/>
      <c r="O559" s="3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6"/>
      <c r="O560" s="3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6"/>
      <c r="O561" s="3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6"/>
      <c r="O562" s="3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6"/>
      <c r="O563" s="3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6"/>
      <c r="O564" s="3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6"/>
      <c r="O565" s="3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6"/>
      <c r="O566" s="3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6"/>
      <c r="O567" s="3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6"/>
      <c r="O568" s="3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6"/>
      <c r="O569" s="3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6"/>
      <c r="O570" s="3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6"/>
      <c r="O571" s="3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6"/>
      <c r="O572" s="3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6"/>
      <c r="O573" s="3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6"/>
      <c r="O574" s="3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6"/>
      <c r="O575" s="3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6"/>
      <c r="O576" s="3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6"/>
      <c r="O577" s="3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6"/>
      <c r="O578" s="3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6"/>
      <c r="O579" s="3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6"/>
      <c r="O580" s="3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6"/>
      <c r="O581" s="3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6"/>
      <c r="O582" s="3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6"/>
      <c r="O583" s="3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6"/>
      <c r="O584" s="3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6"/>
      <c r="O585" s="3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6"/>
      <c r="O586" s="3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6"/>
      <c r="O587" s="3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6"/>
      <c r="O588" s="3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6"/>
      <c r="O589" s="3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6"/>
      <c r="O590" s="3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6"/>
      <c r="O591" s="3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6"/>
      <c r="O592" s="3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6"/>
      <c r="O593" s="3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6"/>
      <c r="O594" s="3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6"/>
      <c r="O595" s="3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6"/>
      <c r="O596" s="3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6"/>
      <c r="O597" s="3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6"/>
      <c r="O598" s="3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6"/>
      <c r="O599" s="3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6"/>
      <c r="O600" s="3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6"/>
      <c r="O601" s="3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6"/>
      <c r="O602" s="3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6"/>
      <c r="O603" s="3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6"/>
      <c r="O604" s="3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6"/>
      <c r="O605" s="3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6"/>
      <c r="O606" s="3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6"/>
      <c r="O607" s="3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6"/>
      <c r="O608" s="3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6"/>
      <c r="O609" s="3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6"/>
      <c r="O610" s="3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6"/>
      <c r="O611" s="3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6"/>
      <c r="O612" s="3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6"/>
      <c r="O613" s="3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6"/>
      <c r="O614" s="3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6"/>
      <c r="O615" s="3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6"/>
      <c r="O616" s="3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6"/>
      <c r="O617" s="3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6"/>
      <c r="O618" s="3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6"/>
      <c r="O619" s="3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6"/>
      <c r="O620" s="3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6"/>
      <c r="O621" s="3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6"/>
      <c r="O622" s="3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6"/>
      <c r="O623" s="3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6"/>
      <c r="O624" s="3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6"/>
      <c r="O625" s="3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6"/>
      <c r="O626" s="3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6"/>
      <c r="O627" s="3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6"/>
      <c r="O628" s="3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6"/>
      <c r="O629" s="3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6"/>
      <c r="O630" s="3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6"/>
      <c r="O631" s="3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6"/>
      <c r="O632" s="3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6"/>
      <c r="O633" s="3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6"/>
      <c r="O634" s="3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6"/>
      <c r="O635" s="3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6"/>
      <c r="O636" s="3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6"/>
      <c r="O637" s="3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6"/>
      <c r="O638" s="3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6"/>
      <c r="O639" s="3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6"/>
      <c r="O640" s="3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6"/>
      <c r="O641" s="3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6"/>
      <c r="O642" s="3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6"/>
      <c r="O643" s="3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6"/>
      <c r="O644" s="3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6"/>
      <c r="O645" s="3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6"/>
      <c r="O646" s="3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6"/>
      <c r="O647" s="3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6"/>
      <c r="O648" s="3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6"/>
      <c r="O649" s="3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6"/>
      <c r="O650" s="3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6"/>
      <c r="O651" s="3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6"/>
      <c r="O652" s="3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6"/>
      <c r="O653" s="3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6"/>
      <c r="O654" s="3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6"/>
      <c r="O655" s="3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6"/>
      <c r="O656" s="3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6"/>
      <c r="O657" s="3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6"/>
      <c r="O658" s="3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6"/>
      <c r="O659" s="3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6"/>
      <c r="O660" s="3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6"/>
      <c r="O661" s="3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6"/>
      <c r="O662" s="3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6"/>
      <c r="O663" s="3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6"/>
      <c r="O664" s="3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6"/>
      <c r="O665" s="3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6"/>
      <c r="O666" s="3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6"/>
      <c r="O667" s="3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6"/>
      <c r="O668" s="3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6"/>
      <c r="O669" s="3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6"/>
      <c r="O670" s="3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6"/>
      <c r="O671" s="3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6"/>
      <c r="O672" s="3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6"/>
      <c r="O673" s="3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6"/>
      <c r="O674" s="3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6"/>
      <c r="O675" s="3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6"/>
      <c r="O676" s="3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6"/>
      <c r="O677" s="3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6"/>
      <c r="O678" s="3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6"/>
      <c r="O679" s="3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6"/>
      <c r="O680" s="3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6"/>
      <c r="O681" s="3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6"/>
      <c r="O682" s="3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6"/>
      <c r="O683" s="3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6"/>
      <c r="O684" s="3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6"/>
      <c r="O685" s="3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6"/>
      <c r="O686" s="3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6"/>
      <c r="O687" s="3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6"/>
      <c r="O688" s="3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6"/>
      <c r="O689" s="3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6"/>
      <c r="O690" s="3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6"/>
      <c r="O691" s="3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6"/>
      <c r="O692" s="3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6"/>
      <c r="O693" s="3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6"/>
      <c r="O694" s="3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6"/>
      <c r="O695" s="3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6"/>
      <c r="O696" s="3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6"/>
      <c r="O697" s="3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6"/>
      <c r="O698" s="3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6"/>
      <c r="O699" s="3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6"/>
      <c r="O700" s="3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6"/>
      <c r="O701" s="3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6"/>
      <c r="O702" s="3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6"/>
      <c r="O703" s="3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6"/>
      <c r="O704" s="3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6"/>
      <c r="O705" s="3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6"/>
      <c r="O706" s="3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3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6"/>
      <c r="O708" s="3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6"/>
      <c r="O709" s="3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6"/>
      <c r="O710" s="3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6"/>
      <c r="O711" s="3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6"/>
      <c r="O712" s="3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6"/>
      <c r="O713" s="3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6"/>
      <c r="O714" s="3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6"/>
      <c r="O715" s="3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6"/>
      <c r="O716" s="3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6"/>
      <c r="O717" s="3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6"/>
      <c r="O718" s="3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6"/>
      <c r="O719" s="3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6"/>
      <c r="O720" s="3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6"/>
      <c r="O721" s="3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6"/>
      <c r="O722" s="3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6"/>
      <c r="O723" s="3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6"/>
      <c r="O724" s="3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6"/>
      <c r="O725" s="3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6"/>
      <c r="O726" s="3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6"/>
      <c r="O727" s="3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6"/>
      <c r="O728" s="3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6"/>
      <c r="O729" s="3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6"/>
      <c r="O730" s="3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6"/>
      <c r="O731" s="3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6"/>
      <c r="O732" s="3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6"/>
      <c r="O733" s="3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6"/>
      <c r="O734" s="3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6"/>
      <c r="O735" s="3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6"/>
      <c r="O736" s="3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6"/>
      <c r="O737" s="3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6"/>
      <c r="O738" s="3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6"/>
      <c r="O739" s="3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6"/>
      <c r="O740" s="3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6"/>
      <c r="O741" s="3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6"/>
      <c r="O742" s="3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6"/>
      <c r="O743" s="3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6"/>
      <c r="O744" s="3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6"/>
      <c r="O745" s="3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6"/>
      <c r="O746" s="3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6"/>
      <c r="O747" s="3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6"/>
      <c r="O748" s="3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6"/>
      <c r="O749" s="3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6"/>
      <c r="O750" s="3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6"/>
      <c r="O751" s="3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6"/>
      <c r="O752" s="3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6"/>
      <c r="O753" s="3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6"/>
      <c r="O754" s="3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6"/>
      <c r="O755" s="3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6"/>
      <c r="O756" s="3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6"/>
      <c r="O757" s="3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6"/>
      <c r="O758" s="3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6"/>
      <c r="O759" s="3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6"/>
      <c r="O760" s="3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6"/>
      <c r="O761" s="3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6"/>
      <c r="O762" s="3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6"/>
      <c r="O763" s="3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6"/>
      <c r="O764" s="3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6"/>
      <c r="O765" s="3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6"/>
      <c r="O766" s="3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6"/>
      <c r="O767" s="3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6"/>
      <c r="O768" s="3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6"/>
      <c r="O769" s="3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6"/>
      <c r="O770" s="3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6"/>
      <c r="O771" s="3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6"/>
      <c r="O772" s="3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6"/>
      <c r="O773" s="3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6"/>
      <c r="O774" s="3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6"/>
      <c r="O775" s="3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6"/>
      <c r="O776" s="3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6"/>
      <c r="O777" s="3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6"/>
      <c r="O778" s="3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6"/>
      <c r="O779" s="3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6"/>
      <c r="O780" s="3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6"/>
      <c r="O781" s="3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6"/>
      <c r="O782" s="3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6"/>
      <c r="O783" s="3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6"/>
      <c r="O784" s="3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6"/>
      <c r="O785" s="3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6"/>
      <c r="O786" s="3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6"/>
      <c r="O787" s="3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6"/>
      <c r="O788" s="3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6"/>
      <c r="O789" s="3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6"/>
      <c r="O790" s="3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6"/>
      <c r="O791" s="3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6"/>
      <c r="O792" s="3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6"/>
      <c r="O793" s="3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6"/>
      <c r="O794" s="3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6"/>
      <c r="O795" s="3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6"/>
      <c r="O796" s="3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6"/>
      <c r="O797" s="3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6"/>
      <c r="O798" s="3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6"/>
      <c r="O799" s="3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6"/>
      <c r="O800" s="3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6"/>
      <c r="O801" s="3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6"/>
      <c r="O802" s="3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6"/>
      <c r="O803" s="3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6"/>
      <c r="O804" s="3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6"/>
      <c r="O805" s="3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6"/>
      <c r="O806" s="3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6"/>
      <c r="O807" s="3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6"/>
      <c r="O808" s="3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6"/>
      <c r="O809" s="3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6"/>
      <c r="O810" s="3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6"/>
      <c r="O811" s="3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6"/>
      <c r="O812" s="3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6"/>
      <c r="O813" s="3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6"/>
      <c r="O814" s="3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6"/>
      <c r="O815" s="3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6"/>
      <c r="O816" s="3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6"/>
      <c r="O817" s="3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6"/>
      <c r="O818" s="3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6"/>
      <c r="O819" s="3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6"/>
      <c r="O820" s="3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6"/>
      <c r="O821" s="3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6"/>
      <c r="O822" s="3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6"/>
      <c r="O823" s="3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6"/>
      <c r="O824" s="3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6"/>
      <c r="O825" s="3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6"/>
      <c r="O826" s="3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6"/>
      <c r="O827" s="3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6"/>
      <c r="O828" s="3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6"/>
      <c r="O829" s="3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6"/>
      <c r="O830" s="3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6"/>
      <c r="O831" s="3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6"/>
      <c r="O832" s="3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6"/>
      <c r="O833" s="3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6"/>
      <c r="O834" s="3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6"/>
      <c r="O835" s="3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6"/>
      <c r="O836" s="3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6"/>
      <c r="O837" s="3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6"/>
      <c r="O838" s="3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6"/>
      <c r="O839" s="3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6"/>
      <c r="O840" s="3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6"/>
      <c r="O841" s="3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6"/>
      <c r="O842" s="3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6"/>
      <c r="O843" s="3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6"/>
      <c r="O844" s="3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6"/>
      <c r="O845" s="3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6"/>
      <c r="O846" s="3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6"/>
      <c r="O847" s="3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6"/>
      <c r="O848" s="3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6"/>
      <c r="O849" s="3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6"/>
      <c r="O850" s="3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6"/>
      <c r="O851" s="3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6"/>
      <c r="O852" s="3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6"/>
      <c r="O853" s="3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6"/>
      <c r="O854" s="3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6"/>
      <c r="O855" s="3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6"/>
      <c r="O856" s="3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6"/>
      <c r="O857" s="3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6"/>
      <c r="O858" s="3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6"/>
      <c r="O859" s="3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6"/>
      <c r="O860" s="3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6"/>
      <c r="O861" s="3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6"/>
      <c r="O862" s="3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6"/>
      <c r="O863" s="3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6"/>
      <c r="O864" s="3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6"/>
      <c r="O865" s="3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6"/>
      <c r="O866" s="3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6"/>
      <c r="O867" s="3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6"/>
      <c r="O868" s="3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6"/>
      <c r="O869" s="3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6"/>
      <c r="O870" s="3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6"/>
      <c r="O871" s="3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6"/>
      <c r="O872" s="3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6"/>
      <c r="O873" s="3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6"/>
      <c r="O874" s="3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6"/>
      <c r="O875" s="3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6"/>
      <c r="O876" s="3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6"/>
      <c r="O877" s="3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6"/>
      <c r="O878" s="3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6"/>
      <c r="O879" s="3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6"/>
      <c r="O880" s="3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6"/>
      <c r="O881" s="3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6"/>
      <c r="O882" s="3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6"/>
      <c r="O883" s="3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6"/>
      <c r="O884" s="3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6"/>
      <c r="O885" s="3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6"/>
      <c r="O886" s="3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6"/>
      <c r="O887" s="3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6"/>
      <c r="O888" s="3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6"/>
      <c r="O889" s="3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6"/>
      <c r="O890" s="3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6"/>
      <c r="O891" s="3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6"/>
      <c r="O892" s="3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6"/>
      <c r="O893" s="3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6"/>
      <c r="O894" s="3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6"/>
      <c r="O895" s="3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6"/>
      <c r="O896" s="3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6"/>
      <c r="O897" s="3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6"/>
      <c r="O898" s="3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6"/>
      <c r="O899" s="3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6"/>
      <c r="O900" s="3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6"/>
      <c r="O901" s="3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6"/>
      <c r="O902" s="3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6"/>
      <c r="O903" s="3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6"/>
      <c r="O904" s="3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6"/>
      <c r="O905" s="3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6"/>
      <c r="O906" s="3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6"/>
      <c r="O907" s="3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6"/>
      <c r="O908" s="3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6"/>
      <c r="O909" s="3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6"/>
      <c r="O910" s="3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6"/>
      <c r="O911" s="3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6"/>
      <c r="O912" s="3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6"/>
      <c r="O913" s="3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6"/>
      <c r="O914" s="3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6"/>
      <c r="O915" s="3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6"/>
      <c r="O916" s="3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6"/>
      <c r="O917" s="3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6"/>
      <c r="O918" s="3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6"/>
      <c r="O919" s="3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6"/>
      <c r="O920" s="3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6"/>
      <c r="O921" s="3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6"/>
      <c r="O922" s="3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6"/>
      <c r="O923" s="3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6"/>
      <c r="O924" s="3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6"/>
      <c r="O925" s="3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6"/>
      <c r="O926" s="3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6"/>
      <c r="O927" s="3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6"/>
      <c r="O928" s="3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6"/>
      <c r="O929" s="3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6"/>
      <c r="O930" s="3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6"/>
      <c r="O931" s="3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6"/>
      <c r="O932" s="3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6"/>
      <c r="O933" s="3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6"/>
      <c r="O934" s="3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6"/>
      <c r="O935" s="3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6"/>
      <c r="O936" s="3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6"/>
      <c r="O937" s="3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6"/>
      <c r="O938" s="3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6"/>
      <c r="O939" s="3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6"/>
      <c r="O940" s="3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6"/>
      <c r="O941" s="3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6"/>
      <c r="O942" s="3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6"/>
      <c r="O943" s="3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6"/>
      <c r="O944" s="3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6"/>
      <c r="O945" s="3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6"/>
      <c r="O946" s="3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6"/>
      <c r="O947" s="3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6"/>
      <c r="O948" s="3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6"/>
      <c r="O949" s="3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6"/>
      <c r="O950" s="3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6"/>
      <c r="O951" s="3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6"/>
      <c r="O952" s="3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6"/>
      <c r="O953" s="3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6"/>
      <c r="O954" s="3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6"/>
      <c r="O955" s="3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6"/>
      <c r="O956" s="3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6"/>
      <c r="O957" s="3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6"/>
      <c r="O958" s="3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6"/>
      <c r="O959" s="3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6"/>
      <c r="O960" s="3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6"/>
      <c r="O961" s="3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6"/>
      <c r="O962" s="3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6"/>
      <c r="O963" s="3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6"/>
      <c r="O964" s="3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6"/>
      <c r="O965" s="3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6"/>
      <c r="O966" s="3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6"/>
      <c r="O967" s="3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6"/>
      <c r="O968" s="3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6"/>
      <c r="O969" s="3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6"/>
      <c r="O970" s="3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6"/>
      <c r="O971" s="3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6"/>
      <c r="O972" s="3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6"/>
      <c r="O973" s="3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6"/>
      <c r="O974" s="3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6"/>
      <c r="O975" s="3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6"/>
      <c r="O976" s="3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6"/>
      <c r="O977" s="3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6"/>
      <c r="O978" s="3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6"/>
      <c r="O979" s="3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6"/>
      <c r="O980" s="3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6"/>
      <c r="O981" s="3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6"/>
      <c r="O982" s="3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6"/>
      <c r="O983" s="3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6"/>
      <c r="O984" s="3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6"/>
      <c r="O985" s="3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6"/>
      <c r="O986" s="3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6"/>
      <c r="O987" s="3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6"/>
      <c r="O988" s="3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6"/>
      <c r="O989" s="3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6"/>
      <c r="O990" s="3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6"/>
      <c r="O991" s="3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6"/>
      <c r="O992" s="3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6"/>
      <c r="O993" s="3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6"/>
      <c r="O994" s="3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6"/>
      <c r="O995" s="3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6"/>
      <c r="O996" s="3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6"/>
      <c r="O997" s="3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6"/>
      <c r="O998" s="3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6"/>
      <c r="O999" s="3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6"/>
      <c r="O1000" s="3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0">
    <mergeCell ref="A45:M45"/>
    <mergeCell ref="A48:M48"/>
    <mergeCell ref="A29:M29"/>
    <mergeCell ref="A38:M38"/>
    <mergeCell ref="K6:M6"/>
    <mergeCell ref="K7:M7"/>
    <mergeCell ref="K5:M5"/>
    <mergeCell ref="G5:I5"/>
    <mergeCell ref="G6:I6"/>
    <mergeCell ref="A1:M1"/>
  </mergeCells>
  <printOptions/>
  <pageMargins bottom="0.75" footer="0.0" header="0.0" left="0.7" right="0.7" top="0.75"/>
  <pageSetup orientation="landscape"/>
  <drawing r:id="rId1"/>
</worksheet>
</file>