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 and Savings" sheetId="1" r:id="rId3"/>
    <sheet state="visible" name="Expenses" sheetId="2" r:id="rId4"/>
    <sheet state="visible" name="Financial Budget" sheetId="3" r:id="rId5"/>
  </sheets>
  <definedNames/>
  <calcPr/>
</workbook>
</file>

<file path=xl/sharedStrings.xml><?xml version="1.0" encoding="utf-8"?>
<sst xmlns="http://schemas.openxmlformats.org/spreadsheetml/2006/main" count="79" uniqueCount="62">
  <si>
    <t>PERSONAL BUDGET</t>
  </si>
  <si>
    <t>Expenses</t>
  </si>
  <si>
    <t>Description</t>
  </si>
  <si>
    <t>Family Members</t>
  </si>
  <si>
    <t>No. of People Earning</t>
  </si>
  <si>
    <t>Budgeted Amount</t>
  </si>
  <si>
    <t>Adult No.</t>
  </si>
  <si>
    <t>Children No</t>
  </si>
  <si>
    <t>Actual Amount</t>
  </si>
  <si>
    <t>Variance</t>
  </si>
  <si>
    <t>Location</t>
  </si>
  <si>
    <t>26 3rd Court Yonkers, NY 10701</t>
  </si>
  <si>
    <t>Available Balance</t>
  </si>
  <si>
    <t>House Expenses</t>
  </si>
  <si>
    <t>Year</t>
  </si>
  <si>
    <t>Mortgage/Rent</t>
  </si>
  <si>
    <t>Income and Savings</t>
  </si>
  <si>
    <t xml:space="preserve">Budgeted Amount </t>
  </si>
  <si>
    <t xml:space="preserve">Actual Amount </t>
  </si>
  <si>
    <t>Repairs/Maintenance</t>
  </si>
  <si>
    <t>Income</t>
  </si>
  <si>
    <t>Salary 1</t>
  </si>
  <si>
    <t>Association Dues</t>
  </si>
  <si>
    <t>Others</t>
  </si>
  <si>
    <t>Total</t>
  </si>
  <si>
    <t>Salary 2</t>
  </si>
  <si>
    <t>Salary 3</t>
  </si>
  <si>
    <t>Other Sources</t>
  </si>
  <si>
    <t>Utilities/Health</t>
  </si>
  <si>
    <t>Electricity</t>
  </si>
  <si>
    <t>Gas</t>
  </si>
  <si>
    <t>Water</t>
  </si>
  <si>
    <t>Savings</t>
  </si>
  <si>
    <t>Mobile/Phone</t>
  </si>
  <si>
    <t>Emergency</t>
  </si>
  <si>
    <t>Internet</t>
  </si>
  <si>
    <t>Medications</t>
  </si>
  <si>
    <t>Mutual Funds</t>
  </si>
  <si>
    <t>Doctor Bills</t>
  </si>
  <si>
    <t>Retirement</t>
  </si>
  <si>
    <t>Other Savings</t>
  </si>
  <si>
    <t>Food and Entertainment</t>
  </si>
  <si>
    <t>Veggies/Non-veggies/Fruits</t>
  </si>
  <si>
    <t>Groceries</t>
  </si>
  <si>
    <t>Restaurants</t>
  </si>
  <si>
    <t>Dramas</t>
  </si>
  <si>
    <t>shoppings</t>
  </si>
  <si>
    <t>Cinema</t>
  </si>
  <si>
    <t>Clothing and Transportation</t>
  </si>
  <si>
    <t>Adults / Children Clothing</t>
  </si>
  <si>
    <t>Laundry</t>
  </si>
  <si>
    <t>Fuel</t>
  </si>
  <si>
    <t>wear and tear</t>
  </si>
  <si>
    <t>License &amp; Taxes</t>
  </si>
  <si>
    <t>Financial Budget</t>
  </si>
  <si>
    <t xml:space="preserve">Income </t>
  </si>
  <si>
    <t>Available Amount</t>
  </si>
  <si>
    <t>Expenditure</t>
  </si>
  <si>
    <t>Saving</t>
  </si>
  <si>
    <t xml:space="preserve">Food </t>
  </si>
  <si>
    <t>Other</t>
  </si>
  <si>
    <t>Balance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</si>
</sst>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rgb="FF000000"/>
      <name val="Calibri"/>
    </font>
    <font>
      <sz val="11.0"/>
      <color rgb="FF000000"/>
      <name val="Roboto"/>
    </font>
    <font>
      <sz val="24.0"/>
      <color rgb="FF70AD47"/>
      <name val="Roboto"/>
    </font>
    <font>
      <sz val="30.0"/>
      <color rgb="FF3F3F3F"/>
      <name val="Roboto"/>
    </font>
    <font>
      <sz val="16.0"/>
      <color rgb="FF70AD47"/>
      <name val="Roboto"/>
    </font>
    <font>
      <sz val="11.0"/>
      <color rgb="FF262626"/>
      <name val="Roboto"/>
    </font>
    <font>
      <sz val="11.0"/>
      <color rgb="FF111111"/>
      <name val="Roboto"/>
    </font>
    <font>
      <b/>
      <sz val="12.0"/>
      <color rgb="FFFFFFFF"/>
      <name val="Roboto"/>
    </font>
    <font>
      <sz val="14.0"/>
      <color rgb="FF70AD47"/>
      <name val="Roboto"/>
    </font>
    <font>
      <sz val="10.0"/>
      <color rgb="FF222222"/>
      <name val="Roboto"/>
    </font>
    <font>
      <sz val="14.0"/>
      <color rgb="FF000000"/>
      <name val="Roboto"/>
    </font>
    <font>
      <b/>
      <sz val="12.0"/>
      <color rgb="FF70AD47"/>
      <name val="Roboto"/>
    </font>
    <font>
      <sz val="14.0"/>
      <color rgb="FFFFFFFF"/>
      <name val="Roboto"/>
    </font>
    <font>
      <b/>
      <sz val="11.0"/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70AD47"/>
        <bgColor rgb="FF70AD47"/>
      </patternFill>
    </fill>
    <fill>
      <patternFill patternType="solid">
        <fgColor rgb="FFF2F2F2"/>
        <bgColor rgb="FFF2F2F2"/>
      </patternFill>
    </fill>
    <fill>
      <patternFill patternType="solid">
        <fgColor rgb="FFF8F8F8"/>
        <bgColor rgb="FFF8F8F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Font="1"/>
    <xf borderId="0" fillId="0" fontId="4" numFmtId="0" xfId="0" applyAlignment="1" applyFont="1">
      <alignment horizontal="center" vertical="center"/>
    </xf>
    <xf borderId="0" fillId="0" fontId="5" numFmtId="0" xfId="0" applyFont="1"/>
    <xf borderId="0" fillId="0" fontId="6" numFmtId="0" xfId="0" applyAlignment="1" applyFont="1">
      <alignment horizontal="left" vertical="center"/>
    </xf>
    <xf borderId="1" fillId="2" fontId="7" numFmtId="0" xfId="0" applyAlignment="1" applyBorder="1" applyFill="1" applyFont="1">
      <alignment horizontal="left" vertical="center"/>
    </xf>
    <xf borderId="1" fillId="2" fontId="7" numFmtId="0" xfId="0" applyAlignment="1" applyBorder="1" applyFont="1">
      <alignment horizontal="center" vertical="center"/>
    </xf>
    <xf borderId="0" fillId="0" fontId="6" numFmtId="164" xfId="0" applyAlignment="1" applyFont="1" applyNumberFormat="1">
      <alignment horizontal="left" vertical="center"/>
    </xf>
    <xf borderId="0" fillId="0" fontId="5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9" numFmtId="0" xfId="0" applyFont="1"/>
    <xf borderId="1" fillId="3" fontId="5" numFmtId="0" xfId="0" applyAlignment="1" applyBorder="1" applyFill="1" applyFont="1">
      <alignment horizontal="left" vertical="center"/>
    </xf>
    <xf borderId="0" fillId="0" fontId="5" numFmtId="164" xfId="0" applyAlignment="1" applyFont="1" applyNumberFormat="1">
      <alignment horizontal="center" vertical="center"/>
    </xf>
    <xf borderId="0" fillId="0" fontId="10" numFmtId="0" xfId="0" applyFont="1"/>
    <xf borderId="0" fillId="0" fontId="1" numFmtId="0" xfId="0" applyAlignment="1" applyFont="1">
      <alignment horizontal="center" vertical="center"/>
    </xf>
    <xf borderId="1" fillId="4" fontId="6" numFmtId="0" xfId="0" applyAlignment="1" applyBorder="1" applyFill="1" applyFont="1">
      <alignment horizontal="left" vertical="center"/>
    </xf>
    <xf borderId="1" fillId="3" fontId="11" numFmtId="0" xfId="0" applyAlignment="1" applyBorder="1" applyFont="1">
      <alignment horizontal="left" vertical="center"/>
    </xf>
    <xf borderId="0" fillId="0" fontId="6" numFmtId="164" xfId="0" applyAlignment="1" applyFont="1" applyNumberFormat="1">
      <alignment horizontal="center" vertical="center"/>
    </xf>
    <xf borderId="0" fillId="0" fontId="11" numFmtId="164" xfId="0" applyAlignment="1" applyFont="1" applyNumberFormat="1">
      <alignment horizontal="center" vertical="center"/>
    </xf>
    <xf borderId="1" fillId="4" fontId="11" numFmtId="0" xfId="0" applyAlignment="1" applyBorder="1" applyFont="1">
      <alignment horizontal="left" vertical="center"/>
    </xf>
    <xf borderId="1" fillId="4" fontId="5" numFmtId="0" xfId="0" applyAlignment="1" applyBorder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12" numFmtId="0" xfId="0" applyAlignment="1" applyFont="1">
      <alignment horizontal="left" vertical="center"/>
    </xf>
    <xf borderId="0" fillId="0" fontId="12" numFmtId="0" xfId="0" applyAlignment="1" applyFont="1">
      <alignment horizontal="center" vertical="center"/>
    </xf>
    <xf borderId="0" fillId="0" fontId="8" numFmtId="0" xfId="0" applyAlignment="1" applyFont="1">
      <alignment horizontal="left" vertical="center"/>
    </xf>
    <xf borderId="1" fillId="4" fontId="13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Expenditure</a:t>
            </a:r>
          </a:p>
        </c:rich>
      </c:tx>
      <c:overlay val="0"/>
    </c:title>
    <c:plotArea>
      <c:layout>
        <c:manualLayout>
          <c:xMode val="edge"/>
          <c:yMode val="edge"/>
          <c:x val="0.2933548366695126"/>
          <c:y val="0.17360323844724315"/>
          <c:w val="0.40217957130358706"/>
          <c:h val="0.6702992855059784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385724"/>
              </a:solidFill>
            </c:spPr>
          </c:dPt>
          <c:dPt>
            <c:idx val="1"/>
            <c:spPr>
              <a:solidFill>
                <a:srgbClr val="548235"/>
              </a:solidFill>
            </c:spPr>
          </c:dPt>
          <c:dPt>
            <c:idx val="2"/>
            <c:spPr>
              <a:solidFill>
                <a:srgbClr val="A9CE91"/>
              </a:solidFill>
            </c:spPr>
          </c:dPt>
          <c:dPt>
            <c:idx val="3"/>
            <c:spPr>
              <a:solidFill>
                <a:srgbClr val="C6DEB5"/>
              </a:solidFill>
            </c:spPr>
          </c:dPt>
          <c:dPt>
            <c:idx val="4"/>
            <c:spPr>
              <a:solidFill>
                <a:srgbClr val="E2EFDA"/>
              </a:solidFill>
            </c:spPr>
          </c:dPt>
          <c:dPt>
            <c:idx val="5"/>
            <c:spPr>
              <a:solidFill>
                <a:srgbClr val="70AD47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'Financial Budget'!$A$12:$A$17</c:f>
            </c:strRef>
          </c:cat>
          <c:val>
            <c:numRef>
              <c:f>'Financial Budget'!$C$12:$C$17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695325</xdr:colOff>
      <xdr:row>21</xdr:row>
      <xdr:rowOff>152400</xdr:rowOff>
    </xdr:from>
    <xdr:ext cx="4010025" cy="28384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0"/>
    <col customWidth="1" min="2" max="2" width="24.71"/>
    <col customWidth="1" min="3" max="4" width="20.71"/>
    <col customWidth="1" min="5" max="8" width="9.14"/>
    <col customWidth="1" min="9" max="26" width="8.71"/>
  </cols>
  <sheetData>
    <row r="1" ht="44.25" customHeight="1">
      <c r="A1" s="2" t="s">
        <v>0</v>
      </c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75" customHeight="1">
      <c r="A2" s="5"/>
      <c r="B2" s="5"/>
      <c r="C2" s="5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4.75" customHeight="1">
      <c r="A3" s="6" t="s">
        <v>3</v>
      </c>
      <c r="B3" s="6">
        <v>7.0</v>
      </c>
      <c r="C3" s="5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4.75" customHeight="1">
      <c r="A4" s="6" t="s">
        <v>4</v>
      </c>
      <c r="B4" s="6">
        <v>3.0</v>
      </c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75" customHeight="1">
      <c r="A5" s="6" t="s">
        <v>6</v>
      </c>
      <c r="B5" s="6">
        <v>5.0</v>
      </c>
      <c r="C5" s="5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75" customHeight="1">
      <c r="A6" s="6" t="s">
        <v>7</v>
      </c>
      <c r="B6" s="6">
        <v>2.0</v>
      </c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75" customHeight="1">
      <c r="A7" s="6" t="s">
        <v>10</v>
      </c>
      <c r="B7" s="6" t="s">
        <v>11</v>
      </c>
      <c r="C7" s="5"/>
      <c r="D7" s="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75" customHeight="1">
      <c r="A8" s="6" t="s">
        <v>12</v>
      </c>
      <c r="B8" s="9">
        <v>5000.0</v>
      </c>
      <c r="C8" s="5"/>
      <c r="D8" s="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6" t="s">
        <v>14</v>
      </c>
      <c r="B9" s="6">
        <v>2025.0</v>
      </c>
      <c r="C9" s="5"/>
      <c r="D9" s="5"/>
      <c r="E9" s="1"/>
      <c r="F9" s="1"/>
      <c r="G9" s="1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5"/>
      <c r="B10" s="5"/>
      <c r="C10" s="5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5"/>
      <c r="B11" s="5"/>
      <c r="C11" s="5"/>
      <c r="D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.0" customHeight="1">
      <c r="A12" s="5"/>
      <c r="B12" s="4" t="s">
        <v>16</v>
      </c>
      <c r="D12" s="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7.75" customHeight="1">
      <c r="A13" s="7" t="s">
        <v>2</v>
      </c>
      <c r="B13" s="8" t="s">
        <v>17</v>
      </c>
      <c r="C13" s="8" t="s">
        <v>18</v>
      </c>
      <c r="D13" s="8" t="s">
        <v>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>
      <c r="A14" s="5"/>
      <c r="B14" s="5"/>
      <c r="C14" s="5"/>
      <c r="D14" s="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10"/>
      <c r="B15" s="11" t="s">
        <v>20</v>
      </c>
      <c r="D15" s="10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22.5" customHeight="1">
      <c r="A16" s="17" t="s">
        <v>21</v>
      </c>
      <c r="B16" s="19">
        <v>20000.0</v>
      </c>
      <c r="C16" s="19">
        <v>25000.0</v>
      </c>
      <c r="D16" s="19">
        <f t="shared" ref="D16:D20" si="1">B16-C16</f>
        <v>-5000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2.5" customHeight="1">
      <c r="A17" s="17" t="s">
        <v>25</v>
      </c>
      <c r="B17" s="19">
        <v>30000.0</v>
      </c>
      <c r="C17" s="19">
        <v>30000.0</v>
      </c>
      <c r="D17" s="19">
        <f t="shared" si="1"/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2.5" customHeight="1">
      <c r="A18" s="17" t="s">
        <v>26</v>
      </c>
      <c r="B18" s="19">
        <v>15000.0</v>
      </c>
      <c r="C18" s="19">
        <v>18000.0</v>
      </c>
      <c r="D18" s="19">
        <f t="shared" si="1"/>
        <v>-3000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2.5" customHeight="1">
      <c r="A19" s="17" t="s">
        <v>27</v>
      </c>
      <c r="B19" s="19">
        <v>1000.0</v>
      </c>
      <c r="C19" s="19">
        <v>1000.0</v>
      </c>
      <c r="D19" s="19">
        <f t="shared" si="1"/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2.5" customHeight="1">
      <c r="A20" s="21" t="s">
        <v>24</v>
      </c>
      <c r="B20" s="20">
        <f t="shared" ref="B20:C20" si="2">SUM(B16:B19)</f>
        <v>66000</v>
      </c>
      <c r="C20" s="20">
        <f t="shared" si="2"/>
        <v>74000</v>
      </c>
      <c r="D20" s="20">
        <f t="shared" si="1"/>
        <v>-8000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5"/>
      <c r="B21" s="5"/>
      <c r="C21" s="5"/>
      <c r="D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5"/>
      <c r="B22" s="5"/>
      <c r="C22" s="5"/>
      <c r="D22" s="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5"/>
      <c r="B23" s="11" t="s">
        <v>32</v>
      </c>
      <c r="D23" s="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>
      <c r="A24" s="17" t="s">
        <v>34</v>
      </c>
      <c r="B24" s="19">
        <v>2000.0</v>
      </c>
      <c r="C24" s="19">
        <v>2500.0</v>
      </c>
      <c r="D24" s="19">
        <f t="shared" ref="D24:D28" si="3">B24-C24</f>
        <v>-500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2.5" customHeight="1">
      <c r="A25" s="17" t="s">
        <v>37</v>
      </c>
      <c r="B25" s="19">
        <v>3000.0</v>
      </c>
      <c r="C25" s="19">
        <v>3000.0</v>
      </c>
      <c r="D25" s="19">
        <f t="shared" si="3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>
      <c r="A26" s="17" t="s">
        <v>39</v>
      </c>
      <c r="B26" s="19">
        <v>2000.0</v>
      </c>
      <c r="C26" s="19">
        <v>2500.0</v>
      </c>
      <c r="D26" s="19">
        <f t="shared" si="3"/>
        <v>-500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2.5" customHeight="1">
      <c r="A27" s="17" t="s">
        <v>40</v>
      </c>
      <c r="B27" s="19">
        <v>2000.0</v>
      </c>
      <c r="C27" s="19">
        <v>2500.0</v>
      </c>
      <c r="D27" s="19">
        <f t="shared" si="3"/>
        <v>-500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2.5" customHeight="1">
      <c r="A28" s="21" t="s">
        <v>24</v>
      </c>
      <c r="B28" s="20">
        <f t="shared" ref="B28:C28" si="4">SUM(B24:B27)</f>
        <v>9000</v>
      </c>
      <c r="C28" s="20">
        <f t="shared" si="4"/>
        <v>10500</v>
      </c>
      <c r="D28" s="20">
        <f t="shared" si="3"/>
        <v>-1500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23"/>
      <c r="B29" s="5"/>
      <c r="C29" s="5"/>
      <c r="D29" s="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5"/>
      <c r="B30" s="5"/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5"/>
      <c r="B31" s="5"/>
      <c r="C31" s="5"/>
      <c r="D31" s="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5"/>
      <c r="B32" s="5"/>
      <c r="C32" s="5"/>
      <c r="D32" s="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5"/>
      <c r="B33" s="5"/>
      <c r="C33" s="5"/>
      <c r="D33" s="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5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5"/>
      <c r="B35" s="5"/>
      <c r="C35" s="5"/>
      <c r="D35" s="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5"/>
      <c r="B36" s="5"/>
      <c r="C36" s="5"/>
      <c r="D36" s="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5"/>
      <c r="B37" s="5"/>
      <c r="C37" s="5"/>
      <c r="D37" s="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5"/>
      <c r="B38" s="5"/>
      <c r="C38" s="5"/>
      <c r="D38" s="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5"/>
      <c r="B39" s="5"/>
      <c r="C39" s="5"/>
      <c r="D39" s="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5"/>
      <c r="B40" s="5"/>
      <c r="C40" s="5"/>
      <c r="D40" s="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15:C15"/>
    <mergeCell ref="B23:C23"/>
    <mergeCell ref="A1:B1"/>
    <mergeCell ref="B12:C1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29"/>
    <col customWidth="1" min="2" max="4" width="20.71"/>
    <col customWidth="1" min="5" max="6" width="9.14"/>
    <col customWidth="1" min="7" max="26" width="8.71"/>
  </cols>
  <sheetData>
    <row r="1" ht="30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1"/>
      <c r="B2" s="4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7.75" customHeight="1">
      <c r="A3" s="7" t="s">
        <v>2</v>
      </c>
      <c r="B3" s="8" t="s">
        <v>5</v>
      </c>
      <c r="C3" s="8" t="s">
        <v>8</v>
      </c>
      <c r="D3" s="8" t="s">
        <v>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5"/>
      <c r="B4" s="5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5"/>
      <c r="B5" s="5"/>
      <c r="C5" s="5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0" customHeight="1">
      <c r="A6" s="10"/>
      <c r="B6" s="11" t="s">
        <v>13</v>
      </c>
      <c r="D6" s="10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2.5" customHeight="1">
      <c r="A7" s="13" t="s">
        <v>15</v>
      </c>
      <c r="B7" s="14">
        <v>5000.0</v>
      </c>
      <c r="C7" s="14">
        <v>5200.0</v>
      </c>
      <c r="D7" s="14">
        <f t="shared" ref="D7:D11" si="1">B7-C7</f>
        <v>-200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2.5" customHeight="1">
      <c r="A8" s="13" t="s">
        <v>19</v>
      </c>
      <c r="B8" s="14">
        <v>500.0</v>
      </c>
      <c r="C8" s="14">
        <v>800.0</v>
      </c>
      <c r="D8" s="14">
        <f t="shared" si="1"/>
        <v>-300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2.5" customHeight="1">
      <c r="A9" s="13" t="s">
        <v>22</v>
      </c>
      <c r="B9" s="14">
        <v>300.0</v>
      </c>
      <c r="C9" s="14">
        <v>200.0</v>
      </c>
      <c r="D9" s="14">
        <f t="shared" si="1"/>
        <v>100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2.5" customHeight="1">
      <c r="A10" s="13" t="s">
        <v>23</v>
      </c>
      <c r="B10" s="14">
        <v>1000.0</v>
      </c>
      <c r="C10" s="14">
        <v>1000.0</v>
      </c>
      <c r="D10" s="14">
        <f t="shared" si="1"/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2.5" customHeight="1">
      <c r="A11" s="18" t="s">
        <v>24</v>
      </c>
      <c r="B11" s="20">
        <f t="shared" ref="B11:C11" si="2">SUM(B7:B10)</f>
        <v>6800</v>
      </c>
      <c r="C11" s="20">
        <f t="shared" si="2"/>
        <v>7200</v>
      </c>
      <c r="D11" s="20">
        <f t="shared" si="1"/>
        <v>-400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5"/>
      <c r="B12" s="5"/>
      <c r="C12" s="5"/>
      <c r="D12" s="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5"/>
      <c r="B13" s="5"/>
      <c r="C13" s="5"/>
      <c r="D13" s="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5"/>
      <c r="B14" s="11" t="s">
        <v>28</v>
      </c>
      <c r="D14" s="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2.5" customHeight="1">
      <c r="A15" s="22" t="s">
        <v>29</v>
      </c>
      <c r="B15" s="14">
        <v>500.0</v>
      </c>
      <c r="C15" s="14">
        <v>800.0</v>
      </c>
      <c r="D15" s="14">
        <f t="shared" ref="D15:D22" si="3">B15-C15</f>
        <v>-300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2.5" customHeight="1">
      <c r="A16" s="22" t="s">
        <v>30</v>
      </c>
      <c r="B16" s="14">
        <v>300.0</v>
      </c>
      <c r="C16" s="14">
        <v>300.0</v>
      </c>
      <c r="D16" s="14">
        <f t="shared" si="3"/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2.5" customHeight="1">
      <c r="A17" s="22" t="s">
        <v>31</v>
      </c>
      <c r="B17" s="14">
        <v>1000.0</v>
      </c>
      <c r="C17" s="14">
        <v>1500.0</v>
      </c>
      <c r="D17" s="14">
        <f t="shared" si="3"/>
        <v>-500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2.5" customHeight="1">
      <c r="A18" s="22" t="s">
        <v>33</v>
      </c>
      <c r="B18" s="14">
        <v>1000.0</v>
      </c>
      <c r="C18" s="14">
        <v>1200.0</v>
      </c>
      <c r="D18" s="14">
        <f t="shared" si="3"/>
        <v>-200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2.5" customHeight="1">
      <c r="A19" s="22" t="s">
        <v>35</v>
      </c>
      <c r="B19" s="14">
        <v>1000.0</v>
      </c>
      <c r="C19" s="14">
        <v>1200.0</v>
      </c>
      <c r="D19" s="14">
        <f t="shared" si="3"/>
        <v>-200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2.5" customHeight="1">
      <c r="A20" s="22" t="s">
        <v>36</v>
      </c>
      <c r="B20" s="14">
        <v>2000.0</v>
      </c>
      <c r="C20" s="14">
        <v>2500.0</v>
      </c>
      <c r="D20" s="14">
        <f t="shared" si="3"/>
        <v>-500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2.5" customHeight="1">
      <c r="A21" s="22" t="s">
        <v>38</v>
      </c>
      <c r="B21" s="14">
        <v>500.0</v>
      </c>
      <c r="C21" s="14">
        <v>500.0</v>
      </c>
      <c r="D21" s="14">
        <f t="shared" si="3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2.5" customHeight="1">
      <c r="A22" s="21" t="s">
        <v>24</v>
      </c>
      <c r="B22" s="20">
        <f t="shared" ref="B22:C22" si="4">SUM(B15:B21)</f>
        <v>6300</v>
      </c>
      <c r="C22" s="20">
        <f t="shared" si="4"/>
        <v>8000</v>
      </c>
      <c r="D22" s="20">
        <f t="shared" si="3"/>
        <v>-1700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23"/>
      <c r="B23" s="5"/>
      <c r="C23" s="5"/>
      <c r="D23" s="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5"/>
      <c r="B24" s="5"/>
      <c r="C24" s="5"/>
      <c r="D24" s="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0.0" customHeight="1">
      <c r="A25" s="5"/>
      <c r="B25" s="11" t="s">
        <v>41</v>
      </c>
      <c r="D25" s="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>
      <c r="A26" s="22" t="s">
        <v>42</v>
      </c>
      <c r="B26" s="14">
        <v>2500.0</v>
      </c>
      <c r="C26" s="14">
        <v>3000.0</v>
      </c>
      <c r="D26" s="14">
        <f t="shared" ref="D26:D32" si="5">B26-C26</f>
        <v>-500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2.5" customHeight="1">
      <c r="A27" s="22" t="s">
        <v>43</v>
      </c>
      <c r="B27" s="14">
        <v>5000.0</v>
      </c>
      <c r="C27" s="14">
        <v>5000.0</v>
      </c>
      <c r="D27" s="14">
        <f t="shared" si="5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2.5" customHeight="1">
      <c r="A28" s="22" t="s">
        <v>44</v>
      </c>
      <c r="B28" s="14">
        <v>1500.0</v>
      </c>
      <c r="C28" s="14">
        <v>2000.0</v>
      </c>
      <c r="D28" s="14">
        <f t="shared" si="5"/>
        <v>-500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2.5" customHeight="1">
      <c r="A29" s="22" t="s">
        <v>45</v>
      </c>
      <c r="B29" s="14">
        <v>500.0</v>
      </c>
      <c r="C29" s="14">
        <v>500.0</v>
      </c>
      <c r="D29" s="14">
        <f t="shared" si="5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2.5" customHeight="1">
      <c r="A30" s="22" t="s">
        <v>46</v>
      </c>
      <c r="B30" s="14">
        <v>1000.0</v>
      </c>
      <c r="C30" s="14">
        <v>1000.0</v>
      </c>
      <c r="D30" s="14">
        <f t="shared" si="5"/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2.5" customHeight="1">
      <c r="A31" s="22" t="s">
        <v>47</v>
      </c>
      <c r="B31" s="14">
        <v>500.0</v>
      </c>
      <c r="C31" s="14">
        <v>500.0</v>
      </c>
      <c r="D31" s="14">
        <f t="shared" si="5"/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2.5" customHeight="1">
      <c r="A32" s="21" t="s">
        <v>24</v>
      </c>
      <c r="B32" s="20">
        <f t="shared" ref="B32:C32" si="6">SUM(B26:B31)</f>
        <v>11000</v>
      </c>
      <c r="C32" s="20">
        <f t="shared" si="6"/>
        <v>12000</v>
      </c>
      <c r="D32" s="20">
        <f t="shared" si="5"/>
        <v>-1000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0.0" customHeight="1">
      <c r="A34" s="5"/>
      <c r="B34" s="11" t="s">
        <v>48</v>
      </c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2.5" customHeight="1">
      <c r="A35" s="22" t="s">
        <v>49</v>
      </c>
      <c r="B35" s="14">
        <v>1500.0</v>
      </c>
      <c r="C35" s="14">
        <v>1800.0</v>
      </c>
      <c r="D35" s="14">
        <f t="shared" ref="D35:D40" si="7">B35-C35</f>
        <v>-300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2.5" customHeight="1">
      <c r="A36" s="22" t="s">
        <v>50</v>
      </c>
      <c r="B36" s="14">
        <v>500.0</v>
      </c>
      <c r="C36" s="14">
        <v>1000.0</v>
      </c>
      <c r="D36" s="14">
        <f t="shared" si="7"/>
        <v>-500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2.5" customHeight="1">
      <c r="A37" s="22" t="s">
        <v>51</v>
      </c>
      <c r="B37" s="14">
        <v>1000.0</v>
      </c>
      <c r="C37" s="14">
        <v>1200.0</v>
      </c>
      <c r="D37" s="14">
        <f t="shared" si="7"/>
        <v>-200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2.5" customHeight="1">
      <c r="A38" s="22" t="s">
        <v>52</v>
      </c>
      <c r="B38" s="14">
        <v>500.0</v>
      </c>
      <c r="C38" s="14">
        <v>0.0</v>
      </c>
      <c r="D38" s="14">
        <f t="shared" si="7"/>
        <v>500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2.5" customHeight="1">
      <c r="A39" s="22" t="s">
        <v>53</v>
      </c>
      <c r="B39" s="14">
        <v>600.0</v>
      </c>
      <c r="C39" s="14">
        <v>600.0</v>
      </c>
      <c r="D39" s="14">
        <f t="shared" si="7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2.5" customHeight="1">
      <c r="A40" s="21" t="s">
        <v>24</v>
      </c>
      <c r="B40" s="20">
        <f t="shared" ref="B40:C40" si="8">SUM(B35:B39)</f>
        <v>4100</v>
      </c>
      <c r="C40" s="20">
        <f t="shared" si="8"/>
        <v>4600</v>
      </c>
      <c r="D40" s="20">
        <f t="shared" si="7"/>
        <v>-500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6:C6"/>
    <mergeCell ref="B14:C14"/>
    <mergeCell ref="B25:C25"/>
    <mergeCell ref="B34:C34"/>
    <mergeCell ref="B2:C2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29"/>
    <col customWidth="1" min="2" max="4" width="20.71"/>
    <col customWidth="1" min="5" max="6" width="9.14"/>
    <col customWidth="1" min="7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1"/>
      <c r="B2" s="4" t="s">
        <v>54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0" customHeight="1">
      <c r="A3" s="7" t="s">
        <v>2</v>
      </c>
      <c r="B3" s="8" t="s">
        <v>5</v>
      </c>
      <c r="C3" s="8" t="s">
        <v>8</v>
      </c>
      <c r="D3" s="8" t="s">
        <v>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24"/>
      <c r="B4" s="25"/>
      <c r="C4" s="25"/>
      <c r="D4" s="2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75" customHeight="1">
      <c r="A5" s="5"/>
      <c r="B5" s="11" t="s">
        <v>20</v>
      </c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22" t="s">
        <v>55</v>
      </c>
      <c r="B6" s="14">
        <f>'Income and Savings'!B20</f>
        <v>66000</v>
      </c>
      <c r="C6" s="14">
        <f>'Income and Savings'!C20</f>
        <v>74000</v>
      </c>
      <c r="D6" s="14">
        <f t="shared" ref="D6:D7" si="1">C6-B6</f>
        <v>8000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22" t="s">
        <v>56</v>
      </c>
      <c r="B7" s="14">
        <v>3000.0</v>
      </c>
      <c r="C7" s="14">
        <f>'Income and Savings'!B8</f>
        <v>5000</v>
      </c>
      <c r="D7" s="14">
        <f t="shared" si="1"/>
        <v>2000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21" t="s">
        <v>24</v>
      </c>
      <c r="B8" s="20">
        <f t="shared" ref="B8:D8" si="2">SUM(B6:B7)</f>
        <v>69000</v>
      </c>
      <c r="C8" s="20">
        <f t="shared" si="2"/>
        <v>79000</v>
      </c>
      <c r="D8" s="20">
        <f t="shared" si="2"/>
        <v>10000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5"/>
      <c r="B9" s="5"/>
      <c r="C9" s="5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5"/>
      <c r="B10" s="5"/>
      <c r="C10" s="5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5"/>
      <c r="B11" s="11" t="s">
        <v>57</v>
      </c>
      <c r="D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22" t="s">
        <v>58</v>
      </c>
      <c r="B12" s="14">
        <f>'Income and Savings'!B28</f>
        <v>9000</v>
      </c>
      <c r="C12" s="14">
        <f>'Income and Savings'!C28</f>
        <v>10500</v>
      </c>
      <c r="D12" s="14">
        <f t="shared" ref="D12:D17" si="3">C12-B12</f>
        <v>1500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22" t="s">
        <v>13</v>
      </c>
      <c r="B13" s="14">
        <f>Expenses!B11</f>
        <v>6800</v>
      </c>
      <c r="C13" s="14">
        <f>Expenses!C11</f>
        <v>7200</v>
      </c>
      <c r="D13" s="14">
        <f t="shared" si="3"/>
        <v>400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22" t="s">
        <v>28</v>
      </c>
      <c r="B14" s="14">
        <f>Expenses!B22</f>
        <v>6300</v>
      </c>
      <c r="C14" s="14">
        <f>Expenses!C22</f>
        <v>8000</v>
      </c>
      <c r="D14" s="14">
        <f t="shared" si="3"/>
        <v>1700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22" t="s">
        <v>59</v>
      </c>
      <c r="B15" s="14">
        <f>Expenses!B32</f>
        <v>11000</v>
      </c>
      <c r="C15" s="14">
        <f>Expenses!C32</f>
        <v>12000</v>
      </c>
      <c r="D15" s="14">
        <f t="shared" si="3"/>
        <v>1000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22" t="s">
        <v>48</v>
      </c>
      <c r="B16" s="14">
        <f>Expenses!B40</f>
        <v>4100</v>
      </c>
      <c r="C16" s="14">
        <f>Expenses!C40</f>
        <v>4600</v>
      </c>
      <c r="D16" s="14">
        <f t="shared" si="3"/>
        <v>500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22" t="s">
        <v>60</v>
      </c>
      <c r="B17" s="14">
        <v>15000.0</v>
      </c>
      <c r="C17" s="14">
        <v>20000.0</v>
      </c>
      <c r="D17" s="14">
        <f t="shared" si="3"/>
        <v>5000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21" t="s">
        <v>24</v>
      </c>
      <c r="B18" s="20">
        <f t="shared" ref="B18:D18" si="4">SUM(B12:B17)</f>
        <v>52200</v>
      </c>
      <c r="C18" s="20">
        <f t="shared" si="4"/>
        <v>62300</v>
      </c>
      <c r="D18" s="20">
        <f t="shared" si="4"/>
        <v>10100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26" t="s">
        <v>61</v>
      </c>
      <c r="B21" s="27">
        <f t="shared" ref="B21:D21" si="5">B8-B18</f>
        <v>16800</v>
      </c>
      <c r="C21" s="27">
        <f t="shared" si="5"/>
        <v>16700</v>
      </c>
      <c r="D21" s="27">
        <f t="shared" si="5"/>
        <v>-100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11:C11"/>
    <mergeCell ref="B5:C5"/>
    <mergeCell ref="B2:C2"/>
  </mergeCells>
  <printOptions/>
  <pageMargins bottom="0.75" footer="0.0" header="0.0" left="0.7" right="0.7" top="0.75"/>
  <pageSetup orientation="portrait"/>
  <drawing r:id="rId1"/>
</worksheet>
</file>