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<sst xmlns="http://schemas.openxmlformats.org/spreadsheetml/2006/main" count="58" uniqueCount="57">
  <si>
    <t>PARTY BUDGET</t>
  </si>
  <si>
    <t>SUMMARY</t>
  </si>
  <si>
    <t>EXPENDITURE DISTRIBUTION</t>
  </si>
  <si>
    <t>BUDGET</t>
  </si>
  <si>
    <t>Venue</t>
  </si>
  <si>
    <t>Decoration</t>
  </si>
  <si>
    <t>Music</t>
  </si>
  <si>
    <t>Services</t>
  </si>
  <si>
    <t>EXPENDITURE</t>
  </si>
  <si>
    <t>Drink</t>
  </si>
  <si>
    <t>Food</t>
  </si>
  <si>
    <t>Invitation</t>
  </si>
  <si>
    <t>Light</t>
  </si>
  <si>
    <t>BALANCE</t>
  </si>
  <si>
    <t>Gifts</t>
  </si>
  <si>
    <t>Flowers</t>
  </si>
  <si>
    <t>Led Screen</t>
  </si>
  <si>
    <t>Others</t>
  </si>
  <si>
    <t>PROJECTED</t>
  </si>
  <si>
    <t>ACTUAL</t>
  </si>
  <si>
    <t>VARIANCE</t>
  </si>
  <si>
    <t>VENUE</t>
  </si>
  <si>
    <t>INVITATION</t>
  </si>
  <si>
    <t>ENVELOPES</t>
  </si>
  <si>
    <t>STAGE DECORATION</t>
  </si>
  <si>
    <t>CANDLES</t>
  </si>
  <si>
    <t>FLOWERS</t>
  </si>
  <si>
    <t>BOUQUETS</t>
  </si>
  <si>
    <t>LIGHTING</t>
  </si>
  <si>
    <t>PINATAS</t>
  </si>
  <si>
    <t>BALLOONS</t>
  </si>
  <si>
    <t>DJ</t>
  </si>
  <si>
    <t>CHAIRS</t>
  </si>
  <si>
    <t>TABLES</t>
  </si>
  <si>
    <t xml:space="preserve">DRINKS </t>
  </si>
  <si>
    <t>FOOD</t>
  </si>
  <si>
    <t>MUSICAL INSTRUMENTS</t>
  </si>
  <si>
    <t>MOCKTAILS/COCKTAILS</t>
  </si>
  <si>
    <t>SPARLINGS</t>
  </si>
  <si>
    <t>PHOTOGRAPER</t>
  </si>
  <si>
    <t>CATERER</t>
  </si>
  <si>
    <t>CAKE</t>
  </si>
  <si>
    <t>RETURN GIFTS</t>
  </si>
  <si>
    <t>CHAMPAGNE</t>
  </si>
  <si>
    <t>ICE CREAMS</t>
  </si>
  <si>
    <t>FRUITS</t>
  </si>
  <si>
    <t>SUPPLIER</t>
  </si>
  <si>
    <t>UNIQUE DRINKING GLASSES</t>
  </si>
  <si>
    <t>WRAPPERS</t>
  </si>
  <si>
    <t>CRAFTS</t>
  </si>
  <si>
    <t>CRAFT PAPERS</t>
  </si>
  <si>
    <t>COVERS</t>
  </si>
  <si>
    <t>AUDIO EQUIPMENT</t>
  </si>
  <si>
    <t>LED SCREEN</t>
  </si>
  <si>
    <t>MISCELLANEOUS</t>
  </si>
  <si>
    <t>OTHERS</t>
  </si>
  <si>
    <t>AGGREGATE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</si>
</sst>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36.0"/>
      <color rgb="FF366092"/>
      <name val="Calibri"/>
    </font>
    <font>
      <b/>
      <sz val="14.0"/>
      <color rgb="FFFFFFFF"/>
      <name val="Calibri"/>
    </font>
    <font/>
    <font>
      <b/>
      <sz val="14.0"/>
      <color rgb="FF366092"/>
      <name val="Calibri"/>
    </font>
    <font>
      <b/>
      <sz val="12.0"/>
      <color rgb="FFFFFFFF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B8CCE4"/>
        <bgColor rgb="FFB8CCE4"/>
      </patternFill>
    </fill>
    <fill>
      <patternFill patternType="solid">
        <fgColor rgb="FFF4F7FA"/>
        <bgColor rgb="FFF4F7FA"/>
      </patternFill>
    </fill>
    <fill>
      <patternFill patternType="solid">
        <fgColor rgb="FFFFFFFF"/>
        <bgColor rgb="FFFFFFFF"/>
      </patternFill>
    </fill>
  </fills>
  <borders count="7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/>
      <right/>
      <top/>
    </border>
    <border>
      <left/>
      <right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1" fillId="2" fontId="0" numFmtId="0" xfId="0" applyBorder="1" applyFill="1" applyFont="1"/>
    <xf borderId="1" fillId="2" fontId="2" numFmtId="0" xfId="0" applyAlignment="1" applyBorder="1" applyFont="1">
      <alignment horizontal="center" vertical="center"/>
    </xf>
    <xf borderId="2" fillId="3" fontId="2" numFmtId="0" xfId="0" applyAlignment="1" applyBorder="1" applyFill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1" fillId="3" fontId="0" numFmtId="0" xfId="0" applyBorder="1" applyFont="1"/>
    <xf borderId="5" fillId="3" fontId="4" numFmtId="0" xfId="0" applyAlignment="1" applyBorder="1" applyFont="1">
      <alignment horizontal="center" vertical="center"/>
    </xf>
    <xf borderId="1" fillId="4" fontId="0" numFmtId="0" xfId="0" applyBorder="1" applyFill="1" applyFont="1"/>
    <xf borderId="1" fillId="4" fontId="0" numFmtId="10" xfId="0" applyAlignment="1" applyBorder="1" applyFont="1" applyNumberFormat="1">
      <alignment horizontal="left"/>
    </xf>
    <xf borderId="6" fillId="0" fontId="3" numFmtId="0" xfId="0" applyBorder="1" applyFont="1"/>
    <xf borderId="5" fillId="5" fontId="4" numFmtId="164" xfId="0" applyAlignment="1" applyBorder="1" applyFill="1" applyFont="1" applyNumberFormat="1">
      <alignment horizontal="center" vertical="center"/>
    </xf>
    <xf borderId="2" fillId="2" fontId="5" numFmtId="0" xfId="0" applyAlignment="1" applyBorder="1" applyFont="1">
      <alignment horizontal="left" vertical="center"/>
    </xf>
    <xf borderId="1" fillId="2" fontId="5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2" fillId="4" fontId="0" numFmtId="0" xfId="0" applyAlignment="1" applyBorder="1" applyFont="1">
      <alignment horizontal="left" vertical="center"/>
    </xf>
    <xf borderId="1" fillId="4" fontId="0" numFmtId="164" xfId="0" applyAlignment="1" applyBorder="1" applyFont="1" applyNumberFormat="1">
      <alignment horizontal="center" vertical="center"/>
    </xf>
    <xf borderId="1" fillId="2" fontId="5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>
        <c:manualLayout>
          <c:xMode val="edge"/>
          <c:yMode val="edge"/>
          <c:x val="0.08616358752821267"/>
          <c:y val="0.20349967191601054"/>
          <c:w val="0.7731736062175107"/>
          <c:h val="0.6209550524934383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A5B6CB"/>
              </a:solidFill>
            </c:spPr>
          </c:dPt>
          <c:dPt>
            <c:idx val="1"/>
            <c:spPr>
              <a:solidFill>
                <a:srgbClr val="7992B1"/>
              </a:solidFill>
            </c:spPr>
          </c:dPt>
          <c:dPt>
            <c:idx val="2"/>
            <c:spPr>
              <a:solidFill>
                <a:srgbClr val="17375E"/>
              </a:solidFill>
            </c:spPr>
          </c:dPt>
          <c:dPt>
            <c:idx val="3"/>
            <c:spPr>
              <a:solidFill>
                <a:srgbClr val="10253F"/>
              </a:solidFill>
            </c:spPr>
          </c:dPt>
          <c:dPt>
            <c:idx val="4"/>
            <c:spPr>
              <a:solidFill>
                <a:srgbClr val="4F81BD"/>
              </a:solidFill>
            </c:spPr>
          </c:dPt>
          <c:dPt>
            <c:idx val="5"/>
            <c:spPr>
              <a:solidFill>
                <a:srgbClr val="DCE6F2"/>
              </a:solidFill>
            </c:spPr>
          </c:dPt>
          <c:dPt>
            <c:idx val="6"/>
            <c:spPr>
              <a:solidFill>
                <a:srgbClr val="B9CDE5"/>
              </a:solidFill>
            </c:spPr>
          </c:dPt>
          <c:dPt>
            <c:idx val="7"/>
            <c:spPr>
              <a:solidFill>
                <a:srgbClr val="95B3D7"/>
              </a:solidFill>
            </c:spPr>
          </c:dPt>
          <c:dPt>
            <c:idx val="8"/>
            <c:spPr>
              <a:solidFill>
                <a:srgbClr val="3B618E"/>
              </a:solidFill>
            </c:spPr>
          </c:dPt>
          <c:dPt>
            <c:idx val="9"/>
            <c:spPr>
              <a:solidFill>
                <a:srgbClr val="28415F"/>
              </a:solidFill>
            </c:spPr>
          </c:dPt>
          <c:dPt>
            <c:idx val="10"/>
            <c:spPr>
              <a:solidFill>
                <a:srgbClr val="1F497D"/>
              </a:solidFill>
            </c:spPr>
          </c:dPt>
          <c:dPt>
            <c:idx val="11"/>
            <c:spPr>
              <a:solidFill>
                <a:srgbClr val="D2DBE5"/>
              </a:solidFill>
            </c:spPr>
          </c:dPt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Sheet1!$E$4:$E$15</c:f>
            </c:strRef>
          </c:cat>
          <c:val>
            <c:numRef>
              <c:f>Sheet1!$F$4:$F$15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676275</xdr:colOff>
      <xdr:row>2</xdr:row>
      <xdr:rowOff>371475</xdr:rowOff>
    </xdr:from>
    <xdr:ext cx="2486025" cy="30480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0.86"/>
    <col customWidth="1" min="2" max="2" width="23.71"/>
    <col customWidth="1" min="3" max="3" width="1.43"/>
    <col customWidth="1" min="4" max="4" width="1.29"/>
    <col customWidth="1" min="5" max="5" width="17.57"/>
    <col customWidth="1" min="6" max="6" width="16.71"/>
    <col customWidth="1" min="7" max="7" width="30.86"/>
    <col customWidth="1" min="8" max="26" width="8.71"/>
  </cols>
  <sheetData>
    <row r="1" ht="49.5" customHeight="1">
      <c r="A1" s="1" t="s">
        <v>0</v>
      </c>
    </row>
    <row r="3" ht="30.0" customHeight="1">
      <c r="A3" s="2"/>
      <c r="B3" s="3" t="s">
        <v>1</v>
      </c>
      <c r="C3" s="2"/>
      <c r="D3" s="4" t="s">
        <v>2</v>
      </c>
      <c r="E3" s="5"/>
      <c r="F3" s="5"/>
      <c r="G3" s="6"/>
    </row>
    <row r="4" ht="19.5" customHeight="1">
      <c r="A4" s="7"/>
      <c r="B4" s="8" t="s">
        <v>3</v>
      </c>
      <c r="C4" s="7"/>
      <c r="D4" s="9"/>
      <c r="E4" s="9" t="s">
        <v>4</v>
      </c>
      <c r="F4" s="10">
        <f>(F19/B10)</f>
        <v>0.04205214466</v>
      </c>
      <c r="G4" s="9"/>
    </row>
    <row r="5" ht="19.5" customHeight="1">
      <c r="A5" s="7"/>
      <c r="B5" s="11"/>
      <c r="C5" s="7"/>
      <c r="D5" s="9"/>
      <c r="E5" s="9" t="s">
        <v>5</v>
      </c>
      <c r="F5" s="10">
        <f>(F23+F22+F28+F27+F36+F48+F47)/B10</f>
        <v>0.1547518923</v>
      </c>
      <c r="G5" s="9"/>
    </row>
    <row r="6" ht="19.5" customHeight="1">
      <c r="A6" s="7"/>
      <c r="B6" s="12">
        <f>E54</f>
        <v>6000</v>
      </c>
      <c r="C6" s="7"/>
      <c r="D6" s="9"/>
      <c r="E6" s="9" t="s">
        <v>6</v>
      </c>
      <c r="F6" s="10">
        <f>(F29+F34+F50)/B10</f>
        <v>0.117746005</v>
      </c>
      <c r="G6" s="9"/>
    </row>
    <row r="7" ht="19.5" customHeight="1">
      <c r="A7" s="7"/>
      <c r="B7" s="11"/>
      <c r="C7" s="7"/>
      <c r="D7" s="9"/>
      <c r="E7" s="9" t="s">
        <v>7</v>
      </c>
      <c r="F7" s="10">
        <f>(F30+F31+F37+F38+F44)/B10</f>
        <v>0.1059714045</v>
      </c>
      <c r="G7" s="9"/>
    </row>
    <row r="8" ht="19.5" customHeight="1">
      <c r="A8" s="7"/>
      <c r="B8" s="8" t="s">
        <v>8</v>
      </c>
      <c r="C8" s="7"/>
      <c r="D8" s="9"/>
      <c r="E8" s="9" t="s">
        <v>9</v>
      </c>
      <c r="F8" s="10">
        <f>(F32+F35+F41+F45)/B10</f>
        <v>0.1614802355</v>
      </c>
      <c r="G8" s="9"/>
    </row>
    <row r="9" ht="19.5" customHeight="1">
      <c r="A9" s="7"/>
      <c r="B9" s="11"/>
      <c r="C9" s="7"/>
      <c r="D9" s="9"/>
      <c r="E9" s="9" t="s">
        <v>10</v>
      </c>
      <c r="F9" s="10">
        <f>(F33+F39+F42+F43)/B10</f>
        <v>0.09419680404</v>
      </c>
      <c r="G9" s="9"/>
    </row>
    <row r="10" ht="19.5" customHeight="1">
      <c r="A10" s="7"/>
      <c r="B10" s="12">
        <f>F54</f>
        <v>5945</v>
      </c>
      <c r="C10" s="7"/>
      <c r="D10" s="9"/>
      <c r="E10" s="9" t="s">
        <v>11</v>
      </c>
      <c r="F10" s="10">
        <f>(F20+F21+F25)/B10</f>
        <v>0.06055508831</v>
      </c>
      <c r="G10" s="9"/>
    </row>
    <row r="11" ht="19.5" customHeight="1">
      <c r="A11" s="7"/>
      <c r="B11" s="11"/>
      <c r="C11" s="7"/>
      <c r="D11" s="9"/>
      <c r="E11" s="9" t="s">
        <v>12</v>
      </c>
      <c r="F11" s="10">
        <f>F26/B10</f>
        <v>0.0252312868</v>
      </c>
      <c r="G11" s="9"/>
    </row>
    <row r="12" ht="19.5" customHeight="1">
      <c r="A12" s="7"/>
      <c r="B12" s="8" t="s">
        <v>13</v>
      </c>
      <c r="C12" s="7"/>
      <c r="D12" s="9"/>
      <c r="E12" s="9" t="s">
        <v>14</v>
      </c>
      <c r="F12" s="10">
        <f>(F40+F46+F49)/B10</f>
        <v>0.149705635</v>
      </c>
      <c r="G12" s="9"/>
    </row>
    <row r="13" ht="19.5" customHeight="1">
      <c r="A13" s="7"/>
      <c r="B13" s="11"/>
      <c r="C13" s="7"/>
      <c r="D13" s="9"/>
      <c r="E13" s="9" t="s">
        <v>15</v>
      </c>
      <c r="F13" s="10">
        <f>F24/B10</f>
        <v>0.02018502944</v>
      </c>
      <c r="G13" s="9"/>
    </row>
    <row r="14" ht="19.5" customHeight="1">
      <c r="A14" s="7"/>
      <c r="B14" s="12">
        <f>B6-B10</f>
        <v>55</v>
      </c>
      <c r="C14" s="7"/>
      <c r="D14" s="9"/>
      <c r="E14" s="9" t="s">
        <v>16</v>
      </c>
      <c r="F14" s="10">
        <f>F51/B10</f>
        <v>0.02102607233</v>
      </c>
      <c r="G14" s="9"/>
    </row>
    <row r="15" ht="19.5" customHeight="1">
      <c r="A15" s="7"/>
      <c r="B15" s="11"/>
      <c r="C15" s="7"/>
      <c r="D15" s="9"/>
      <c r="E15" s="9" t="s">
        <v>17</v>
      </c>
      <c r="F15" s="10">
        <f>(F53+F52)/B10</f>
        <v>0.04709840202</v>
      </c>
      <c r="G15" s="9"/>
    </row>
    <row r="16" ht="6.75" customHeight="1">
      <c r="A16" s="7"/>
      <c r="B16" s="7"/>
      <c r="C16" s="7"/>
      <c r="D16" s="9"/>
      <c r="E16" s="9"/>
      <c r="F16" s="9"/>
      <c r="G16" s="9"/>
    </row>
    <row r="17" ht="24.75" customHeight="1"/>
    <row r="18" ht="30.0" customHeight="1">
      <c r="A18" s="13" t="s">
        <v>8</v>
      </c>
      <c r="B18" s="5"/>
      <c r="C18" s="5"/>
      <c r="D18" s="6"/>
      <c r="E18" s="14" t="s">
        <v>18</v>
      </c>
      <c r="F18" s="14" t="s">
        <v>19</v>
      </c>
      <c r="G18" s="14" t="s">
        <v>20</v>
      </c>
    </row>
    <row r="19" ht="30.0" customHeight="1">
      <c r="A19" s="15" t="s">
        <v>21</v>
      </c>
      <c r="E19" s="16">
        <v>250.0</v>
      </c>
      <c r="F19" s="16">
        <v>250.0</v>
      </c>
      <c r="G19" s="16">
        <f t="shared" ref="G19:G53" si="1">E19-F19</f>
        <v>0</v>
      </c>
    </row>
    <row r="20" ht="30.0" customHeight="1">
      <c r="A20" s="17" t="s">
        <v>22</v>
      </c>
      <c r="B20" s="5"/>
      <c r="C20" s="5"/>
      <c r="D20" s="6"/>
      <c r="E20" s="18">
        <v>150.0</v>
      </c>
      <c r="F20" s="18">
        <v>120.0</v>
      </c>
      <c r="G20" s="18">
        <f t="shared" si="1"/>
        <v>30</v>
      </c>
    </row>
    <row r="21" ht="30.0" customHeight="1">
      <c r="A21" s="15" t="s">
        <v>23</v>
      </c>
      <c r="E21" s="16">
        <v>100.0</v>
      </c>
      <c r="F21" s="16">
        <v>90.0</v>
      </c>
      <c r="G21" s="16">
        <f t="shared" si="1"/>
        <v>10</v>
      </c>
    </row>
    <row r="22" ht="30.0" customHeight="1">
      <c r="A22" s="17" t="s">
        <v>24</v>
      </c>
      <c r="B22" s="5"/>
      <c r="C22" s="5"/>
      <c r="D22" s="6"/>
      <c r="E22" s="18">
        <v>150.0</v>
      </c>
      <c r="F22" s="18">
        <v>170.0</v>
      </c>
      <c r="G22" s="18">
        <f t="shared" si="1"/>
        <v>-20</v>
      </c>
    </row>
    <row r="23" ht="30.0" customHeight="1">
      <c r="A23" s="15" t="s">
        <v>25</v>
      </c>
      <c r="E23" s="16">
        <v>95.0</v>
      </c>
      <c r="F23" s="16">
        <v>80.0</v>
      </c>
      <c r="G23" s="16">
        <f t="shared" si="1"/>
        <v>15</v>
      </c>
    </row>
    <row r="24" ht="30.0" customHeight="1">
      <c r="A24" s="17" t="s">
        <v>26</v>
      </c>
      <c r="B24" s="5"/>
      <c r="C24" s="5"/>
      <c r="D24" s="6"/>
      <c r="E24" s="18">
        <v>150.0</v>
      </c>
      <c r="F24" s="18">
        <v>120.0</v>
      </c>
      <c r="G24" s="18">
        <f t="shared" si="1"/>
        <v>30</v>
      </c>
    </row>
    <row r="25" ht="30.0" customHeight="1">
      <c r="A25" s="15" t="s">
        <v>27</v>
      </c>
      <c r="E25" s="16">
        <v>200.0</v>
      </c>
      <c r="F25" s="16">
        <v>150.0</v>
      </c>
      <c r="G25" s="16">
        <f t="shared" si="1"/>
        <v>50</v>
      </c>
    </row>
    <row r="26" ht="30.0" customHeight="1">
      <c r="A26" s="17" t="s">
        <v>28</v>
      </c>
      <c r="B26" s="5"/>
      <c r="C26" s="5"/>
      <c r="D26" s="6"/>
      <c r="E26" s="18">
        <v>180.0</v>
      </c>
      <c r="F26" s="18">
        <v>150.0</v>
      </c>
      <c r="G26" s="18">
        <f t="shared" si="1"/>
        <v>30</v>
      </c>
    </row>
    <row r="27" ht="30.0" customHeight="1">
      <c r="A27" s="15" t="s">
        <v>29</v>
      </c>
      <c r="E27" s="16">
        <v>195.0</v>
      </c>
      <c r="F27" s="16">
        <v>150.0</v>
      </c>
      <c r="G27" s="16">
        <f t="shared" si="1"/>
        <v>45</v>
      </c>
    </row>
    <row r="28" ht="30.0" customHeight="1">
      <c r="A28" s="17" t="s">
        <v>30</v>
      </c>
      <c r="B28" s="5"/>
      <c r="C28" s="5"/>
      <c r="D28" s="6"/>
      <c r="E28" s="18">
        <v>100.0</v>
      </c>
      <c r="F28" s="18">
        <v>100.0</v>
      </c>
      <c r="G28" s="18">
        <f t="shared" si="1"/>
        <v>0</v>
      </c>
    </row>
    <row r="29" ht="30.0" customHeight="1">
      <c r="A29" s="15" t="s">
        <v>31</v>
      </c>
      <c r="E29" s="16">
        <v>500.0</v>
      </c>
      <c r="F29" s="16">
        <v>420.0</v>
      </c>
      <c r="G29" s="16">
        <f t="shared" si="1"/>
        <v>80</v>
      </c>
    </row>
    <row r="30" ht="30.0" customHeight="1">
      <c r="A30" s="17" t="s">
        <v>32</v>
      </c>
      <c r="B30" s="5"/>
      <c r="C30" s="5"/>
      <c r="D30" s="6"/>
      <c r="E30" s="18">
        <v>100.0</v>
      </c>
      <c r="F30" s="18">
        <v>100.0</v>
      </c>
      <c r="G30" s="18">
        <f t="shared" si="1"/>
        <v>0</v>
      </c>
    </row>
    <row r="31" ht="30.0" customHeight="1">
      <c r="A31" s="15" t="s">
        <v>33</v>
      </c>
      <c r="E31" s="16">
        <v>150.0</v>
      </c>
      <c r="F31" s="16">
        <v>130.0</v>
      </c>
      <c r="G31" s="16">
        <f t="shared" si="1"/>
        <v>20</v>
      </c>
    </row>
    <row r="32" ht="30.0" customHeight="1">
      <c r="A32" s="17" t="s">
        <v>34</v>
      </c>
      <c r="B32" s="5"/>
      <c r="C32" s="5"/>
      <c r="D32" s="6"/>
      <c r="E32" s="18">
        <v>350.0</v>
      </c>
      <c r="F32" s="18">
        <v>300.0</v>
      </c>
      <c r="G32" s="18">
        <f t="shared" si="1"/>
        <v>50</v>
      </c>
    </row>
    <row r="33" ht="30.0" customHeight="1">
      <c r="A33" s="15" t="s">
        <v>35</v>
      </c>
      <c r="E33" s="16">
        <v>250.0</v>
      </c>
      <c r="F33" s="16">
        <v>230.0</v>
      </c>
      <c r="G33" s="16">
        <f t="shared" si="1"/>
        <v>20</v>
      </c>
    </row>
    <row r="34" ht="30.0" customHeight="1">
      <c r="A34" s="17" t="s">
        <v>36</v>
      </c>
      <c r="B34" s="5"/>
      <c r="C34" s="5"/>
      <c r="D34" s="6"/>
      <c r="E34" s="18">
        <v>120.0</v>
      </c>
      <c r="F34" s="18">
        <v>100.0</v>
      </c>
      <c r="G34" s="18">
        <f t="shared" si="1"/>
        <v>20</v>
      </c>
    </row>
    <row r="35" ht="30.0" customHeight="1">
      <c r="A35" s="15" t="s">
        <v>37</v>
      </c>
      <c r="E35" s="16">
        <v>300.0</v>
      </c>
      <c r="F35" s="16">
        <v>380.0</v>
      </c>
      <c r="G35" s="16">
        <f t="shared" si="1"/>
        <v>-80</v>
      </c>
    </row>
    <row r="36" ht="30.0" customHeight="1">
      <c r="A36" s="17" t="s">
        <v>38</v>
      </c>
      <c r="B36" s="5"/>
      <c r="C36" s="5"/>
      <c r="D36" s="6"/>
      <c r="E36" s="18">
        <v>160.0</v>
      </c>
      <c r="F36" s="18">
        <v>150.0</v>
      </c>
      <c r="G36" s="18">
        <f t="shared" si="1"/>
        <v>10</v>
      </c>
    </row>
    <row r="37" ht="30.0" customHeight="1">
      <c r="A37" s="15" t="s">
        <v>39</v>
      </c>
      <c r="E37" s="16">
        <v>160.0</v>
      </c>
      <c r="F37" s="16">
        <v>150.0</v>
      </c>
      <c r="G37" s="16">
        <f t="shared" si="1"/>
        <v>10</v>
      </c>
    </row>
    <row r="38" ht="30.0" customHeight="1">
      <c r="A38" s="17" t="s">
        <v>40</v>
      </c>
      <c r="B38" s="5"/>
      <c r="C38" s="5"/>
      <c r="D38" s="6"/>
      <c r="E38" s="18">
        <v>150.0</v>
      </c>
      <c r="F38" s="18">
        <v>150.0</v>
      </c>
      <c r="G38" s="18">
        <f t="shared" si="1"/>
        <v>0</v>
      </c>
    </row>
    <row r="39" ht="30.0" customHeight="1">
      <c r="A39" s="15" t="s">
        <v>41</v>
      </c>
      <c r="E39" s="16">
        <v>120.0</v>
      </c>
      <c r="F39" s="16">
        <v>130.0</v>
      </c>
      <c r="G39" s="16">
        <f t="shared" si="1"/>
        <v>-10</v>
      </c>
    </row>
    <row r="40" ht="30.0" customHeight="1">
      <c r="A40" s="17" t="s">
        <v>42</v>
      </c>
      <c r="B40" s="5"/>
      <c r="C40" s="5"/>
      <c r="D40" s="6"/>
      <c r="E40" s="18">
        <v>500.0</v>
      </c>
      <c r="F40" s="18">
        <v>800.0</v>
      </c>
      <c r="G40" s="18">
        <f t="shared" si="1"/>
        <v>-300</v>
      </c>
    </row>
    <row r="41" ht="30.0" customHeight="1">
      <c r="A41" s="15" t="s">
        <v>43</v>
      </c>
      <c r="E41" s="16">
        <v>120.0</v>
      </c>
      <c r="F41" s="16">
        <v>130.0</v>
      </c>
      <c r="G41" s="16">
        <f t="shared" si="1"/>
        <v>-10</v>
      </c>
    </row>
    <row r="42" ht="30.0" customHeight="1">
      <c r="A42" s="17" t="s">
        <v>44</v>
      </c>
      <c r="B42" s="5"/>
      <c r="C42" s="5"/>
      <c r="D42" s="6"/>
      <c r="E42" s="18">
        <v>130.0</v>
      </c>
      <c r="F42" s="18">
        <v>100.0</v>
      </c>
      <c r="G42" s="18">
        <f t="shared" si="1"/>
        <v>30</v>
      </c>
    </row>
    <row r="43" ht="30.0" customHeight="1">
      <c r="A43" s="15" t="s">
        <v>45</v>
      </c>
      <c r="E43" s="16">
        <v>120.0</v>
      </c>
      <c r="F43" s="16">
        <v>100.0</v>
      </c>
      <c r="G43" s="16">
        <f t="shared" si="1"/>
        <v>20</v>
      </c>
    </row>
    <row r="44" ht="30.0" customHeight="1">
      <c r="A44" s="17" t="s">
        <v>46</v>
      </c>
      <c r="B44" s="5"/>
      <c r="C44" s="5"/>
      <c r="D44" s="6"/>
      <c r="E44" s="18">
        <v>100.0</v>
      </c>
      <c r="F44" s="18">
        <v>100.0</v>
      </c>
      <c r="G44" s="18">
        <f t="shared" si="1"/>
        <v>0</v>
      </c>
    </row>
    <row r="45" ht="30.0" customHeight="1">
      <c r="A45" s="15" t="s">
        <v>47</v>
      </c>
      <c r="E45" s="16">
        <v>120.0</v>
      </c>
      <c r="F45" s="16">
        <v>150.0</v>
      </c>
      <c r="G45" s="16">
        <f t="shared" si="1"/>
        <v>-30</v>
      </c>
    </row>
    <row r="46" ht="30.0" customHeight="1">
      <c r="A46" s="17" t="s">
        <v>48</v>
      </c>
      <c r="B46" s="5"/>
      <c r="C46" s="5"/>
      <c r="D46" s="6"/>
      <c r="E46" s="18">
        <v>50.0</v>
      </c>
      <c r="F46" s="18">
        <v>50.0</v>
      </c>
      <c r="G46" s="18">
        <f t="shared" si="1"/>
        <v>0</v>
      </c>
    </row>
    <row r="47" ht="30.0" customHeight="1">
      <c r="A47" s="15" t="s">
        <v>49</v>
      </c>
      <c r="E47" s="16">
        <v>180.0</v>
      </c>
      <c r="F47" s="16">
        <v>150.0</v>
      </c>
      <c r="G47" s="16">
        <f t="shared" si="1"/>
        <v>30</v>
      </c>
    </row>
    <row r="48" ht="30.0" customHeight="1">
      <c r="A48" s="17" t="s">
        <v>50</v>
      </c>
      <c r="B48" s="5"/>
      <c r="C48" s="5"/>
      <c r="D48" s="6"/>
      <c r="E48" s="18">
        <v>100.0</v>
      </c>
      <c r="F48" s="18">
        <v>120.0</v>
      </c>
      <c r="G48" s="18">
        <f t="shared" si="1"/>
        <v>-20</v>
      </c>
    </row>
    <row r="49" ht="30.0" customHeight="1">
      <c r="A49" s="15" t="s">
        <v>51</v>
      </c>
      <c r="E49" s="16">
        <v>50.0</v>
      </c>
      <c r="F49" s="16">
        <v>40.0</v>
      </c>
      <c r="G49" s="16">
        <f t="shared" si="1"/>
        <v>10</v>
      </c>
    </row>
    <row r="50" ht="30.0" customHeight="1">
      <c r="A50" s="17" t="s">
        <v>52</v>
      </c>
      <c r="B50" s="5"/>
      <c r="C50" s="5"/>
      <c r="D50" s="6"/>
      <c r="E50" s="18">
        <v>150.0</v>
      </c>
      <c r="F50" s="18">
        <v>180.0</v>
      </c>
      <c r="G50" s="18">
        <f t="shared" si="1"/>
        <v>-30</v>
      </c>
    </row>
    <row r="51" ht="30.0" customHeight="1">
      <c r="A51" s="15" t="s">
        <v>53</v>
      </c>
      <c r="E51" s="16">
        <v>150.0</v>
      </c>
      <c r="F51" s="16">
        <v>125.0</v>
      </c>
      <c r="G51" s="16">
        <f t="shared" si="1"/>
        <v>25</v>
      </c>
    </row>
    <row r="52" ht="30.0" customHeight="1">
      <c r="A52" s="17" t="s">
        <v>54</v>
      </c>
      <c r="B52" s="5"/>
      <c r="C52" s="5"/>
      <c r="D52" s="6"/>
      <c r="E52" s="18">
        <v>120.0</v>
      </c>
      <c r="F52" s="18">
        <v>130.0</v>
      </c>
      <c r="G52" s="18">
        <f t="shared" si="1"/>
        <v>-10</v>
      </c>
    </row>
    <row r="53" ht="30.0" customHeight="1">
      <c r="A53" s="15" t="s">
        <v>55</v>
      </c>
      <c r="E53" s="16">
        <v>180.0</v>
      </c>
      <c r="F53" s="16">
        <v>150.0</v>
      </c>
      <c r="G53" s="16">
        <f t="shared" si="1"/>
        <v>30</v>
      </c>
    </row>
    <row r="54" ht="30.0" customHeight="1">
      <c r="A54" s="13" t="s">
        <v>56</v>
      </c>
      <c r="B54" s="5"/>
      <c r="C54" s="5"/>
      <c r="D54" s="6"/>
      <c r="E54" s="19">
        <f t="shared" ref="E54:G54" si="2">SUM(E19:E53)</f>
        <v>6000</v>
      </c>
      <c r="F54" s="19">
        <f t="shared" si="2"/>
        <v>5945</v>
      </c>
      <c r="G54" s="19">
        <f t="shared" si="2"/>
        <v>55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B12:B13"/>
    <mergeCell ref="B14:B15"/>
    <mergeCell ref="A18:D18"/>
    <mergeCell ref="B6:B7"/>
    <mergeCell ref="B4:B5"/>
    <mergeCell ref="D3:G3"/>
    <mergeCell ref="A1:F1"/>
    <mergeCell ref="B8:B9"/>
    <mergeCell ref="B10:B11"/>
    <mergeCell ref="A19:D19"/>
    <mergeCell ref="A23:D23"/>
    <mergeCell ref="A24:D24"/>
    <mergeCell ref="A25:D25"/>
    <mergeCell ref="A21:D21"/>
    <mergeCell ref="A20:D20"/>
    <mergeCell ref="A22:D22"/>
    <mergeCell ref="A26:D26"/>
    <mergeCell ref="A27:D27"/>
    <mergeCell ref="A28:D28"/>
    <mergeCell ref="A29:D29"/>
    <mergeCell ref="A30:D30"/>
    <mergeCell ref="A31:D31"/>
    <mergeCell ref="A32:D32"/>
    <mergeCell ref="A45:D45"/>
    <mergeCell ref="A46:D46"/>
    <mergeCell ref="A47:D47"/>
    <mergeCell ref="A48:D48"/>
    <mergeCell ref="A44:D44"/>
    <mergeCell ref="A41:D41"/>
    <mergeCell ref="A42:D42"/>
    <mergeCell ref="A43:D43"/>
    <mergeCell ref="A33:D33"/>
    <mergeCell ref="A34:D34"/>
    <mergeCell ref="A35:D35"/>
    <mergeCell ref="A36:D36"/>
    <mergeCell ref="A37:D37"/>
    <mergeCell ref="A38:D38"/>
    <mergeCell ref="A50:D50"/>
    <mergeCell ref="A51:D51"/>
    <mergeCell ref="A52:D52"/>
    <mergeCell ref="A53:D53"/>
    <mergeCell ref="A54:D54"/>
    <mergeCell ref="A49:D49"/>
    <mergeCell ref="A40:D40"/>
    <mergeCell ref="A39:D39"/>
  </mergeCells>
  <printOptions/>
  <pageMargins bottom="0.75" footer="0.0" header="0.0" left="0.7" right="0.7" top="0.75"/>
  <pageSetup orientation="portrait"/>
  <drawing r:id="rId1"/>
</worksheet>
</file>