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<sst xmlns="http://schemas.openxmlformats.org/spreadsheetml/2006/main" count="57" uniqueCount="31">
  <si>
    <t>MARKET BUDGET</t>
  </si>
  <si>
    <t>Company Name:</t>
  </si>
  <si>
    <t>Type Of Market:</t>
  </si>
  <si>
    <t>CHANNEL MARKETING</t>
  </si>
  <si>
    <t>Company Location:</t>
  </si>
  <si>
    <t>Sales Anticipated:</t>
  </si>
  <si>
    <t>Final Expenses</t>
  </si>
  <si>
    <t>PERSONNEL EXPENSE</t>
  </si>
  <si>
    <t>DESCRIPTION</t>
  </si>
  <si>
    <t>ESTIMATED</t>
  </si>
  <si>
    <t>ACTUAL</t>
  </si>
  <si>
    <t xml:space="preserve"> DIFFERENCE</t>
  </si>
  <si>
    <t>HR (Headcount)</t>
  </si>
  <si>
    <t>HR (Cost)</t>
  </si>
  <si>
    <t>Commission</t>
  </si>
  <si>
    <t xml:space="preserve">SUB TOTAL </t>
  </si>
  <si>
    <t>DIRECT MARKETING EXPENSES</t>
  </si>
  <si>
    <t>Marketing</t>
  </si>
  <si>
    <t>Infrastructure Support</t>
  </si>
  <si>
    <t>Training</t>
  </si>
  <si>
    <t>TELEMARKETING EXPENSES</t>
  </si>
  <si>
    <t>Marketing Expenses</t>
  </si>
  <si>
    <t>Website Development</t>
  </si>
  <si>
    <t>Host</t>
  </si>
  <si>
    <t>Support &amp; Maintenance</t>
  </si>
  <si>
    <t>INTERNET MARKETING EXPENSES</t>
  </si>
  <si>
    <t>Direct Mails</t>
  </si>
  <si>
    <t>Material</t>
  </si>
  <si>
    <t>Postage</t>
  </si>
  <si>
    <t>EXPENSES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</si>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</sst>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36.0"/>
      <color rgb="FF00B0F0"/>
      <name val="Calibri"/>
    </font>
    <font>
      <sz val="11.0"/>
      <color rgb="FF111111"/>
      <name val="Calibri"/>
    </font>
    <font>
      <b/>
      <sz val="12.0"/>
      <color rgb="FF111111"/>
      <name val="Calibri"/>
    </font>
    <font>
      <b/>
      <sz val="12.0"/>
      <color rgb="FFFFFFFF"/>
      <name val="Calibri"/>
    </font>
    <font>
      <b/>
      <sz val="14.0"/>
      <color rgb="FFFFFFFF"/>
      <name val="Calibri"/>
    </font>
    <font>
      <b/>
      <sz val="11.0"/>
      <color rgb="FF111111"/>
      <name val="Calibri"/>
    </font>
    <font>
      <b/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B0F0"/>
        <bgColor rgb="FF00B0F0"/>
      </patternFill>
    </fill>
  </fills>
  <borders count="4">
    <border/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/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2" numFmtId="0" xfId="0" applyAlignment="1" applyFont="1">
      <alignment horizontal="left"/>
    </xf>
    <xf borderId="0" fillId="0" fontId="2" numFmtId="0" xfId="0" applyFont="1"/>
    <xf borderId="1" fillId="0" fontId="2" numFmtId="0" xfId="0" applyBorder="1" applyFont="1"/>
    <xf borderId="0" fillId="0" fontId="2" numFmtId="164" xfId="0" applyAlignment="1" applyFont="1" applyNumberFormat="1">
      <alignment horizontal="left"/>
    </xf>
    <xf borderId="2" fillId="0" fontId="2" numFmtId="0" xfId="0" applyBorder="1" applyFont="1"/>
    <xf borderId="0" fillId="0" fontId="3" numFmtId="0" xfId="0" applyAlignment="1" applyFont="1">
      <alignment horizontal="left" vertical="center"/>
    </xf>
    <xf borderId="3" fillId="2" fontId="4" numFmtId="0" xfId="0" applyAlignment="1" applyBorder="1" applyFill="1" applyFont="1">
      <alignment vertical="center"/>
    </xf>
    <xf borderId="3" fillId="2" fontId="4" numFmtId="0" xfId="0" applyAlignment="1" applyBorder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3" fillId="2" fontId="5" numFmtId="0" xfId="0" applyAlignment="1" applyBorder="1" applyFont="1">
      <alignment horizontal="left" vertical="center"/>
    </xf>
    <xf borderId="3" fillId="2" fontId="5" numFmtId="164" xfId="0" applyAlignment="1" applyBorder="1" applyFont="1" applyNumberFormat="1">
      <alignment horizontal="center" vertical="center"/>
    </xf>
    <xf borderId="0" fillId="0" fontId="6" numFmtId="0" xfId="0" applyAlignment="1" applyFont="1">
      <alignment horizontal="left" vertical="center"/>
    </xf>
    <xf borderId="0" fillId="0" fontId="6" numFmtId="164" xfId="0" applyAlignment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 vertical="center"/>
    </xf>
    <xf borderId="3" fillId="2" fontId="4" numFmtId="0" xfId="0" applyAlignment="1" applyBorder="1" applyFont="1">
      <alignment horizontal="left" vertical="center"/>
    </xf>
    <xf borderId="0" fillId="0" fontId="5" numFmtId="0" xfId="0" applyAlignment="1" applyFont="1">
      <alignment horizontal="left" vertical="center"/>
    </xf>
    <xf borderId="0" fillId="0" fontId="5" numFmtId="164" xfId="0" applyAlignment="1" applyFont="1" applyNumberFormat="1">
      <alignment horizontal="center" vertical="center"/>
    </xf>
    <xf borderId="0" fillId="0" fontId="2" numFmtId="0" xfId="0" applyAlignment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EXPENSES</a:t>
            </a:r>
          </a:p>
        </c:rich>
      </c:tx>
      <c:overlay val="0"/>
    </c:title>
    <c:plotArea>
      <c:layout>
        <c:manualLayout>
          <c:xMode val="edge"/>
          <c:yMode val="edge"/>
          <c:x val="0.30643533081937957"/>
          <c:y val="0.1438654535428729"/>
          <c:w val="0.3805120389727959"/>
          <c:h val="0.6341867316213264"/>
        </c:manualLayout>
      </c:layout>
      <c:doughnut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Sheet1!$A$42:$A$45</c:f>
            </c:strRef>
          </c:cat>
          <c:val>
            <c:numRef>
              <c:f>Sheet1!$B$42:$B$45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19"/>
      </c:doughnut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1019175</xdr:colOff>
      <xdr:row>47</xdr:row>
      <xdr:rowOff>161925</xdr:rowOff>
    </xdr:from>
    <xdr:ext cx="4038600" cy="24098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0"/>
    <col customWidth="1" min="2" max="2" width="22.71"/>
    <col customWidth="1" min="3" max="4" width="21.71"/>
    <col customWidth="1" min="5" max="24" width="9.14"/>
    <col customWidth="1" min="25" max="26" width="8.71"/>
  </cols>
  <sheetData>
    <row r="1" ht="60.0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75" customHeight="1">
      <c r="A2" s="3" t="s">
        <v>1</v>
      </c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75" customHeight="1">
      <c r="A3" s="3" t="s">
        <v>2</v>
      </c>
      <c r="B3" s="5" t="s">
        <v>3</v>
      </c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3" t="s">
        <v>4</v>
      </c>
      <c r="B4" s="5"/>
      <c r="C4" s="4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3" t="s">
        <v>5</v>
      </c>
      <c r="B5" s="6">
        <v>35000.0</v>
      </c>
      <c r="C5" s="4"/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3" t="s">
        <v>6</v>
      </c>
      <c r="B6" s="6">
        <f>C46</f>
        <v>27168</v>
      </c>
      <c r="C6" s="4"/>
      <c r="D6" s="4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3"/>
      <c r="B7" s="7"/>
      <c r="C7" s="4"/>
      <c r="D7" s="4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30.0" customHeight="1">
      <c r="A8" s="8" t="s">
        <v>7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30.0" customHeight="1">
      <c r="A9" s="9" t="s">
        <v>8</v>
      </c>
      <c r="B9" s="10" t="s">
        <v>9</v>
      </c>
      <c r="C9" s="10" t="s">
        <v>10</v>
      </c>
      <c r="D9" s="10" t="s">
        <v>11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30.0" customHeight="1">
      <c r="A10" s="11" t="s">
        <v>12</v>
      </c>
      <c r="B10" s="12">
        <v>1250.0</v>
      </c>
      <c r="C10" s="12">
        <v>1230.0</v>
      </c>
      <c r="D10" s="12">
        <f t="shared" ref="D10:D12" si="1">B10-C10</f>
        <v>20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30.0" customHeight="1">
      <c r="A11" s="11" t="s">
        <v>13</v>
      </c>
      <c r="B11" s="12">
        <v>1100.0</v>
      </c>
      <c r="C11" s="12">
        <v>1050.0</v>
      </c>
      <c r="D11" s="12">
        <f t="shared" si="1"/>
        <v>50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11" t="s">
        <v>14</v>
      </c>
      <c r="B12" s="12">
        <v>1000.0</v>
      </c>
      <c r="C12" s="12">
        <v>1200.0</v>
      </c>
      <c r="D12" s="12">
        <f t="shared" si="1"/>
        <v>-200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30.0" customHeight="1">
      <c r="A13" s="13" t="s">
        <v>15</v>
      </c>
      <c r="B13" s="14">
        <f t="shared" ref="B13:D13" si="2">SUM(B10:B12)</f>
        <v>3350</v>
      </c>
      <c r="C13" s="14">
        <f t="shared" si="2"/>
        <v>3480</v>
      </c>
      <c r="D13" s="14">
        <f t="shared" si="2"/>
        <v>-130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30.0" customHeight="1">
      <c r="A14" s="15"/>
      <c r="B14" s="16"/>
      <c r="C14" s="16"/>
      <c r="D14" s="16"/>
      <c r="E14" s="17"/>
      <c r="F14" s="18"/>
      <c r="G14" s="18"/>
      <c r="H14" s="18"/>
      <c r="I14" s="17"/>
      <c r="J14" s="18"/>
      <c r="K14" s="18"/>
      <c r="L14" s="18"/>
      <c r="M14" s="17"/>
      <c r="N14" s="18"/>
      <c r="O14" s="18"/>
      <c r="P14" s="18"/>
      <c r="Q14" s="17"/>
      <c r="R14" s="18"/>
      <c r="S14" s="18"/>
      <c r="T14" s="18"/>
      <c r="U14" s="17"/>
      <c r="V14" s="18"/>
      <c r="W14" s="18"/>
      <c r="X14" s="18"/>
      <c r="Y14" s="2"/>
      <c r="Z14" s="2"/>
    </row>
    <row r="15" ht="30.0" customHeight="1">
      <c r="A15" s="8" t="s">
        <v>16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30.0" customHeight="1">
      <c r="A16" s="19" t="s">
        <v>8</v>
      </c>
      <c r="B16" s="10" t="s">
        <v>9</v>
      </c>
      <c r="C16" s="10" t="s">
        <v>10</v>
      </c>
      <c r="D16" s="10" t="s">
        <v>11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0.0" customHeight="1">
      <c r="A17" s="11" t="s">
        <v>17</v>
      </c>
      <c r="B17" s="12">
        <v>1780.0</v>
      </c>
      <c r="C17" s="12">
        <v>1770.0</v>
      </c>
      <c r="D17" s="12">
        <f t="shared" ref="D17:D21" si="3">B17-C17</f>
        <v>10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0.0" customHeight="1">
      <c r="A18" s="11" t="s">
        <v>12</v>
      </c>
      <c r="B18" s="12">
        <v>1580.0</v>
      </c>
      <c r="C18" s="12">
        <v>1590.0</v>
      </c>
      <c r="D18" s="12">
        <f t="shared" si="3"/>
        <v>-10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30.0" customHeight="1">
      <c r="A19" s="11" t="s">
        <v>18</v>
      </c>
      <c r="B19" s="12">
        <v>8600.0</v>
      </c>
      <c r="C19" s="12">
        <v>9590.0</v>
      </c>
      <c r="D19" s="12">
        <f t="shared" si="3"/>
        <v>-990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30.0" customHeight="1">
      <c r="A20" s="11" t="s">
        <v>14</v>
      </c>
      <c r="B20" s="12">
        <v>500.0</v>
      </c>
      <c r="C20" s="12">
        <v>800.0</v>
      </c>
      <c r="D20" s="12">
        <f t="shared" si="3"/>
        <v>-300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0" customHeight="1">
      <c r="A21" s="11" t="s">
        <v>19</v>
      </c>
      <c r="B21" s="12">
        <v>800.0</v>
      </c>
      <c r="C21" s="12">
        <v>780.0</v>
      </c>
      <c r="D21" s="12">
        <f t="shared" si="3"/>
        <v>20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30.0" customHeight="1">
      <c r="A22" s="13" t="s">
        <v>15</v>
      </c>
      <c r="B22" s="14">
        <f t="shared" ref="B22:D22" si="4">SUM(B17:B21)</f>
        <v>13260</v>
      </c>
      <c r="C22" s="14">
        <f t="shared" si="4"/>
        <v>14530</v>
      </c>
      <c r="D22" s="14">
        <f t="shared" si="4"/>
        <v>-1270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30.0" customHeight="1">
      <c r="A23" s="15"/>
      <c r="B23" s="16"/>
      <c r="C23" s="16"/>
      <c r="D23" s="16"/>
      <c r="E23" s="17"/>
      <c r="F23" s="18"/>
      <c r="G23" s="18"/>
      <c r="H23" s="18"/>
      <c r="I23" s="17"/>
      <c r="J23" s="18"/>
      <c r="K23" s="18"/>
      <c r="L23" s="18"/>
      <c r="M23" s="17"/>
      <c r="N23" s="18"/>
      <c r="O23" s="18"/>
      <c r="P23" s="18"/>
      <c r="Q23" s="17"/>
      <c r="R23" s="18"/>
      <c r="S23" s="18"/>
      <c r="T23" s="18"/>
      <c r="U23" s="17"/>
      <c r="V23" s="18"/>
      <c r="W23" s="18"/>
      <c r="X23" s="18"/>
      <c r="Y23" s="2"/>
      <c r="Z23" s="2"/>
    </row>
    <row r="24" ht="30.0" customHeight="1">
      <c r="A24" s="8" t="s">
        <v>20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30.0" customHeight="1">
      <c r="A25" s="19" t="s">
        <v>8</v>
      </c>
      <c r="B25" s="10" t="s">
        <v>9</v>
      </c>
      <c r="C25" s="10" t="s">
        <v>10</v>
      </c>
      <c r="D25" s="10" t="s">
        <v>11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30.0" customHeight="1">
      <c r="A26" s="11" t="s">
        <v>21</v>
      </c>
      <c r="B26" s="12">
        <v>1877.0</v>
      </c>
      <c r="C26" s="12">
        <v>1860.0</v>
      </c>
      <c r="D26" s="12">
        <f t="shared" ref="D26:D30" si="5">B26-C26</f>
        <v>17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30.0" customHeight="1">
      <c r="A27" s="11" t="s">
        <v>12</v>
      </c>
      <c r="B27" s="12">
        <v>1500.0</v>
      </c>
      <c r="C27" s="12">
        <v>1548.0</v>
      </c>
      <c r="D27" s="12">
        <f t="shared" si="5"/>
        <v>-48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30.0" customHeight="1">
      <c r="A28" s="11" t="s">
        <v>22</v>
      </c>
      <c r="B28" s="12">
        <v>1500.0</v>
      </c>
      <c r="C28" s="12">
        <v>1860.0</v>
      </c>
      <c r="D28" s="12">
        <f t="shared" si="5"/>
        <v>-360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30.0" customHeight="1">
      <c r="A29" s="11" t="s">
        <v>23</v>
      </c>
      <c r="B29" s="12">
        <v>800.0</v>
      </c>
      <c r="C29" s="12">
        <v>785.0</v>
      </c>
      <c r="D29" s="12">
        <f t="shared" si="5"/>
        <v>15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30.0" customHeight="1">
      <c r="A30" s="11" t="s">
        <v>24</v>
      </c>
      <c r="B30" s="12">
        <v>600.0</v>
      </c>
      <c r="C30" s="12">
        <v>680.0</v>
      </c>
      <c r="D30" s="12">
        <f t="shared" si="5"/>
        <v>-80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0.0" customHeight="1">
      <c r="A31" s="13" t="s">
        <v>15</v>
      </c>
      <c r="B31" s="14">
        <f t="shared" ref="B31:D31" si="6">SUM(B26:B30)</f>
        <v>6277</v>
      </c>
      <c r="C31" s="14">
        <f t="shared" si="6"/>
        <v>6733</v>
      </c>
      <c r="D31" s="14">
        <f t="shared" si="6"/>
        <v>-456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30.0" customHeight="1">
      <c r="A32" s="15"/>
      <c r="B32" s="16"/>
      <c r="C32" s="16"/>
      <c r="D32" s="16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30.0" customHeight="1">
      <c r="A33" s="8" t="s">
        <v>25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30.0" customHeight="1">
      <c r="A34" s="19" t="s">
        <v>8</v>
      </c>
      <c r="B34" s="10" t="s">
        <v>9</v>
      </c>
      <c r="C34" s="10" t="s">
        <v>10</v>
      </c>
      <c r="D34" s="10" t="s">
        <v>11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30.0" customHeight="1">
      <c r="A35" s="11" t="s">
        <v>26</v>
      </c>
      <c r="B35" s="12">
        <v>500.0</v>
      </c>
      <c r="C35" s="12">
        <v>495.0</v>
      </c>
      <c r="D35" s="12">
        <f t="shared" ref="D35:D38" si="7">B35-C35</f>
        <v>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30.0" customHeight="1">
      <c r="A36" s="11" t="s">
        <v>13</v>
      </c>
      <c r="B36" s="12">
        <v>460.0</v>
      </c>
      <c r="C36" s="12">
        <v>480.0</v>
      </c>
      <c r="D36" s="12">
        <f t="shared" si="7"/>
        <v>-20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30.0" customHeight="1">
      <c r="A37" s="11" t="s">
        <v>27</v>
      </c>
      <c r="B37" s="12">
        <v>790.0</v>
      </c>
      <c r="C37" s="12">
        <v>750.0</v>
      </c>
      <c r="D37" s="12">
        <f t="shared" si="7"/>
        <v>40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30.0" customHeight="1">
      <c r="A38" s="11" t="s">
        <v>28</v>
      </c>
      <c r="B38" s="12">
        <v>798.0</v>
      </c>
      <c r="C38" s="12">
        <v>700.0</v>
      </c>
      <c r="D38" s="12">
        <f t="shared" si="7"/>
        <v>98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30.0" customHeight="1">
      <c r="A39" s="13" t="s">
        <v>15</v>
      </c>
      <c r="B39" s="14">
        <f t="shared" ref="B39:C39" si="8">SUM(B35:B38)</f>
        <v>2548</v>
      </c>
      <c r="C39" s="14">
        <f t="shared" si="8"/>
        <v>2425</v>
      </c>
      <c r="D39" s="14">
        <f>-SUM(D35:D38)</f>
        <v>-123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30.0" customHeight="1">
      <c r="A40" s="20"/>
      <c r="B40" s="21"/>
      <c r="C40" s="21"/>
      <c r="D40" s="21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0.0" customHeight="1">
      <c r="A41" s="19" t="s">
        <v>29</v>
      </c>
      <c r="B41" s="10" t="s">
        <v>9</v>
      </c>
      <c r="C41" s="10" t="s">
        <v>10</v>
      </c>
      <c r="D41" s="10" t="s">
        <v>11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0.0" customHeight="1">
      <c r="A42" s="22" t="s">
        <v>7</v>
      </c>
      <c r="B42" s="12">
        <f t="shared" ref="B42:C42" si="9">B13</f>
        <v>3350</v>
      </c>
      <c r="C42" s="12">
        <f t="shared" si="9"/>
        <v>3480</v>
      </c>
      <c r="D42" s="12">
        <f t="shared" ref="D42:D45" si="11">B42-C42</f>
        <v>-130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0.0" customHeight="1">
      <c r="A43" s="22" t="s">
        <v>16</v>
      </c>
      <c r="B43" s="12">
        <f t="shared" ref="B43:C43" si="10">B22</f>
        <v>13260</v>
      </c>
      <c r="C43" s="12">
        <f t="shared" si="10"/>
        <v>14530</v>
      </c>
      <c r="D43" s="12">
        <f t="shared" si="11"/>
        <v>-1270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0.0" customHeight="1">
      <c r="A44" s="22" t="s">
        <v>20</v>
      </c>
      <c r="B44" s="12">
        <f t="shared" ref="B44:C44" si="12">B31</f>
        <v>6277</v>
      </c>
      <c r="C44" s="12">
        <f t="shared" si="12"/>
        <v>6733</v>
      </c>
      <c r="D44" s="12">
        <f t="shared" si="11"/>
        <v>-456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0.0" customHeight="1">
      <c r="A45" s="22" t="s">
        <v>25</v>
      </c>
      <c r="B45" s="12">
        <f t="shared" ref="B45:C45" si="13">B39</f>
        <v>2548</v>
      </c>
      <c r="C45" s="12">
        <f t="shared" si="13"/>
        <v>2425</v>
      </c>
      <c r="D45" s="12">
        <f t="shared" si="11"/>
        <v>123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30.0" customHeight="1">
      <c r="A46" s="13" t="s">
        <v>30</v>
      </c>
      <c r="B46" s="14">
        <f t="shared" ref="B46:D46" si="14">B39+B31+B22+B13</f>
        <v>25435</v>
      </c>
      <c r="C46" s="14">
        <f t="shared" si="14"/>
        <v>27168</v>
      </c>
      <c r="D46" s="14">
        <f t="shared" si="14"/>
        <v>-1979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5">
    <mergeCell ref="A1:D1"/>
    <mergeCell ref="A33:D33"/>
    <mergeCell ref="A15:D15"/>
    <mergeCell ref="A24:D24"/>
    <mergeCell ref="A8:D8"/>
  </mergeCells>
  <printOptions/>
  <pageMargins bottom="0.75" footer="0.0" header="0.0" left="0.7" right="0.7" top="0.75"/>
  <pageSetup orientation="portrait"/>
  <drawing r:id="rId1"/>
</worksheet>
</file>