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<sst xmlns="http://schemas.openxmlformats.org/spreadsheetml/2006/main" count="38" uniqueCount="38">
  <si>
    <t>MANUFACTURING BUDGET</t>
  </si>
  <si>
    <t>Ref No:</t>
  </si>
  <si>
    <t>Company Name:</t>
  </si>
  <si>
    <t>Budgeted Date:</t>
  </si>
  <si>
    <t>Budget Amount:</t>
  </si>
  <si>
    <t>Balance:</t>
  </si>
  <si>
    <t>Requirments</t>
  </si>
  <si>
    <t>Projected</t>
  </si>
  <si>
    <t>Actual</t>
  </si>
  <si>
    <t>Variance</t>
  </si>
  <si>
    <t>Machinary</t>
  </si>
  <si>
    <t>Wear and Tear</t>
  </si>
  <si>
    <t>Fuel</t>
  </si>
  <si>
    <t>Rent/Mortgage</t>
  </si>
  <si>
    <t xml:space="preserve">Requirements/Analysis </t>
  </si>
  <si>
    <t>Raw Material</t>
  </si>
  <si>
    <t>Transportation</t>
  </si>
  <si>
    <t>Manufacturing Supervisior</t>
  </si>
  <si>
    <t>Production Unit</t>
  </si>
  <si>
    <t>Marketing Unit</t>
  </si>
  <si>
    <t>Direct Labor</t>
  </si>
  <si>
    <t>Indirect Labor</t>
  </si>
  <si>
    <t>Supply Unit</t>
  </si>
  <si>
    <t>Supporting Staff</t>
  </si>
  <si>
    <t>Service Unit</t>
  </si>
  <si>
    <t>Technical Team</t>
  </si>
  <si>
    <t>Machinary Insurance</t>
  </si>
  <si>
    <t xml:space="preserve">Insurance </t>
  </si>
  <si>
    <t xml:space="preserve">Medical </t>
  </si>
  <si>
    <t>Small Tools</t>
  </si>
  <si>
    <t>Property Taxes</t>
  </si>
  <si>
    <t>Govt Approvals</t>
  </si>
  <si>
    <t>Maintenance Unit</t>
  </si>
  <si>
    <t>Utilities</t>
  </si>
  <si>
    <t>Security Department</t>
  </si>
  <si>
    <t>Over Head</t>
  </si>
  <si>
    <t>Others</t>
  </si>
  <si>
    <t xml:space="preserve">Total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</si>
</sst>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&quot;₹&quot;\ #,##0.00"/>
  </numFmts>
  <fonts count="8">
    <font>
      <sz val="11.0"/>
      <color rgb="FF000000"/>
      <name val="Calibri"/>
    </font>
    <font>
      <b/>
      <sz val="26.0"/>
      <color rgb="FF2F5496"/>
      <name val="Lato"/>
    </font>
    <font/>
    <font>
      <sz val="11.0"/>
      <color rgb="FF3F3F3F"/>
      <name val="Lato"/>
    </font>
    <font>
      <sz val="11.0"/>
      <color rgb="FF000000"/>
      <name val="Lato"/>
    </font>
    <font>
      <sz val="10.0"/>
      <color rgb="FF3F3F3F"/>
      <name val="Lato"/>
    </font>
    <font>
      <b/>
      <sz val="11.0"/>
      <color rgb="FF2F5496"/>
      <name val="Lato"/>
    </font>
    <font>
      <b/>
      <sz val="12.0"/>
      <color rgb="FFFFFFFF"/>
      <name val="Lato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2F5496"/>
        <bgColor rgb="FF2F5496"/>
      </patternFill>
    </fill>
    <fill>
      <patternFill patternType="solid">
        <fgColor rgb="FFECF0F8"/>
        <bgColor rgb="FFECF0F8"/>
      </patternFill>
    </fill>
  </fills>
  <borders count="11">
    <border/>
    <border>
      <left/>
      <top/>
      <bottom/>
    </border>
    <border>
      <top/>
      <bottom/>
    </border>
    <border>
      <right/>
      <top/>
      <bottom/>
    </border>
    <border>
      <top style="thin">
        <color rgb="FFD8D8D8"/>
      </top>
      <bottom style="thin">
        <color rgb="FFD8D8D8"/>
      </bottom>
    </border>
    <border>
      <top style="thin">
        <color rgb="FFD8D8D8"/>
      </top>
    </border>
    <border>
      <left style="thin">
        <color rgb="FF2F5496"/>
      </left>
      <right style="thin">
        <color rgb="FF2F5496"/>
      </right>
      <top style="thin">
        <color rgb="FF2F5496"/>
      </top>
      <bottom style="thin">
        <color rgb="FF2F5496"/>
      </bottom>
    </border>
    <border>
      <left/>
      <right/>
      <top/>
      <bottom/>
    </border>
    <border>
      <left style="thin">
        <color rgb="FFFFFFFF"/>
      </left>
      <right style="thin">
        <color rgb="FFFFFFFF"/>
      </right>
      <top style="thin">
        <color rgb="FF2F5496"/>
      </top>
      <bottom style="thin">
        <color rgb="FFD8D8D8"/>
      </bottom>
    </border>
    <border>
      <left style="thin">
        <color rgb="FFFFFFFF"/>
      </left>
      <right style="thin">
        <color rgb="FFFFFFFF"/>
      </right>
      <top style="thin">
        <color rgb="FFD8D8D8"/>
      </top>
      <bottom style="thin">
        <color rgb="FFD8D8D8"/>
      </bottom>
    </border>
    <border>
      <left style="thin">
        <color rgb="FFFFFFFF"/>
      </left>
      <right style="thin">
        <color rgb="FFFFFFFF"/>
      </right>
      <top style="thin">
        <color rgb="FFD8D8D8"/>
      </top>
      <bottom style="thin">
        <color rgb="FF2F5496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horizontal="left"/>
    </xf>
    <xf borderId="0" fillId="0" fontId="4" numFmtId="0" xfId="0" applyAlignment="1" applyFont="1">
      <alignment horizontal="left"/>
    </xf>
    <xf borderId="0" fillId="0" fontId="4" numFmtId="0" xfId="0" applyFont="1"/>
    <xf borderId="4" fillId="0" fontId="4" numFmtId="0" xfId="0" applyAlignment="1" applyBorder="1" applyFont="1">
      <alignment horizontal="left"/>
    </xf>
    <xf borderId="4" fillId="0" fontId="2" numFmtId="0" xfId="0" applyBorder="1" applyFont="1"/>
    <xf borderId="0" fillId="0" fontId="5" numFmtId="0" xfId="0" applyFont="1"/>
    <xf borderId="5" fillId="0" fontId="6" numFmtId="164" xfId="0" applyAlignment="1" applyBorder="1" applyFont="1" applyNumberFormat="1">
      <alignment horizontal="left"/>
    </xf>
    <xf borderId="5" fillId="0" fontId="2" numFmtId="0" xfId="0" applyBorder="1" applyFont="1"/>
    <xf borderId="4" fillId="0" fontId="6" numFmtId="164" xfId="0" applyAlignment="1" applyBorder="1" applyFont="1" applyNumberFormat="1">
      <alignment horizontal="left"/>
    </xf>
    <xf borderId="4" fillId="0" fontId="6" numFmtId="164" xfId="0" applyBorder="1" applyFont="1" applyNumberFormat="1"/>
    <xf borderId="0" fillId="0" fontId="0" numFmtId="0" xfId="0" applyFont="1"/>
    <xf borderId="6" fillId="3" fontId="7" numFmtId="0" xfId="0" applyAlignment="1" applyBorder="1" applyFill="1" applyFont="1">
      <alignment horizontal="left" vertical="center"/>
    </xf>
    <xf borderId="6" fillId="3" fontId="7" numFmtId="0" xfId="0" applyAlignment="1" applyBorder="1" applyFont="1">
      <alignment horizontal="center" vertical="center"/>
    </xf>
    <xf borderId="7" fillId="4" fontId="3" numFmtId="0" xfId="0" applyAlignment="1" applyBorder="1" applyFill="1" applyFont="1">
      <alignment horizontal="left" vertical="center"/>
    </xf>
    <xf borderId="0" fillId="0" fontId="3" numFmtId="164" xfId="0" applyAlignment="1" applyFont="1" applyNumberFormat="1">
      <alignment horizontal="center" vertical="center"/>
    </xf>
    <xf borderId="8" fillId="4" fontId="3" numFmtId="164" xfId="0" applyAlignment="1" applyBorder="1" applyFont="1" applyNumberFormat="1">
      <alignment horizontal="center" vertical="center"/>
    </xf>
    <xf borderId="9" fillId="4" fontId="3" numFmtId="164" xfId="0" applyAlignment="1" applyBorder="1" applyFont="1" applyNumberFormat="1">
      <alignment horizontal="center" vertical="center"/>
    </xf>
    <xf borderId="7" fillId="4" fontId="3" numFmtId="165" xfId="0" applyAlignment="1" applyBorder="1" applyFont="1" applyNumberFormat="1">
      <alignment horizontal="left" vertical="center"/>
    </xf>
    <xf borderId="10" fillId="4" fontId="3" numFmtId="164" xfId="0" applyAlignment="1" applyBorder="1" applyFont="1" applyNumberFormat="1">
      <alignment horizontal="center" vertical="center"/>
    </xf>
    <xf borderId="6" fillId="3" fontId="7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335693"/>
            </a:solidFill>
          </c:spPr>
          <c:cat>
            <c:strRef>
              <c:f>Sheet1!$A$10:$A$36</c:f>
            </c:strRef>
          </c:cat>
          <c:val>
            <c:numRef>
              <c:f>Sheet1!$C$10:$C$36</c:f>
            </c:numRef>
          </c:val>
        </c:ser>
        <c:axId val="1189696485"/>
        <c:axId val="1535529966"/>
      </c:barChart>
      <c:catAx>
        <c:axId val="1189696485"/>
        <c:scaling>
          <c:orientation val="minMax"/>
        </c:scaling>
        <c:delete val="0"/>
        <c:axPos val="b"/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1535529966"/>
      </c:catAx>
      <c:valAx>
        <c:axId val="1535529966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1189696485"/>
      </c:valAx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314325</xdr:colOff>
      <xdr:row>38</xdr:row>
      <xdr:rowOff>0</xdr:rowOff>
    </xdr:from>
    <xdr:ext cx="4781550" cy="29622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0.0"/>
    <col customWidth="1" min="2" max="4" width="20.71"/>
    <col customWidth="1" min="5" max="26" width="8.71"/>
  </cols>
  <sheetData>
    <row r="1" ht="34.5" customHeight="1">
      <c r="A1" s="1" t="s">
        <v>0</v>
      </c>
      <c r="B1" s="2"/>
      <c r="C1" s="2"/>
      <c r="D1" s="3"/>
    </row>
    <row r="3" ht="30.0" customHeight="1">
      <c r="A3" s="4" t="s">
        <v>1</v>
      </c>
      <c r="B3" s="5"/>
      <c r="D3" s="6"/>
    </row>
    <row r="4" ht="30.0" customHeight="1">
      <c r="A4" s="4" t="s">
        <v>2</v>
      </c>
      <c r="B4" s="7"/>
      <c r="C4" s="8"/>
      <c r="D4" s="9"/>
    </row>
    <row r="5" ht="30.0" customHeight="1">
      <c r="A5" s="4" t="s">
        <v>3</v>
      </c>
      <c r="B5" s="5"/>
      <c r="D5" s="6"/>
    </row>
    <row r="6" ht="30.0" customHeight="1">
      <c r="A6" s="4" t="s">
        <v>4</v>
      </c>
      <c r="B6" s="10">
        <f>B37</f>
        <v>83280</v>
      </c>
      <c r="C6" s="11"/>
      <c r="D6" s="6"/>
    </row>
    <row r="7" ht="30.0" customHeight="1">
      <c r="A7" s="4" t="s">
        <v>5</v>
      </c>
      <c r="B7" s="12">
        <f>B37-C37</f>
        <v>-1840</v>
      </c>
      <c r="C7" s="13" t="str">
        <f>IF(B7&gt;0,"(Under Budget)","(Over Budget)")</f>
        <v>(Over Budget)</v>
      </c>
      <c r="D7" s="6"/>
    </row>
    <row r="8" ht="30.0" customHeight="1">
      <c r="A8" s="14"/>
      <c r="B8" s="14"/>
      <c r="C8" s="14"/>
      <c r="D8" s="14"/>
    </row>
    <row r="9" ht="30.0" customHeight="1">
      <c r="A9" s="15" t="s">
        <v>6</v>
      </c>
      <c r="B9" s="16" t="s">
        <v>7</v>
      </c>
      <c r="C9" s="16" t="s">
        <v>8</v>
      </c>
      <c r="D9" s="16" t="s">
        <v>9</v>
      </c>
    </row>
    <row r="10" ht="30.0" customHeight="1">
      <c r="A10" s="17" t="s">
        <v>10</v>
      </c>
      <c r="B10" s="18">
        <v>7500.0</v>
      </c>
      <c r="C10" s="19">
        <v>7820.0</v>
      </c>
      <c r="D10" s="18">
        <f t="shared" ref="D10:D36" si="1">B10-C10</f>
        <v>-320</v>
      </c>
    </row>
    <row r="11" ht="30.0" customHeight="1">
      <c r="A11" s="17" t="s">
        <v>11</v>
      </c>
      <c r="B11" s="18">
        <v>740.0</v>
      </c>
      <c r="C11" s="20">
        <v>750.0</v>
      </c>
      <c r="D11" s="18">
        <f t="shared" si="1"/>
        <v>-10</v>
      </c>
    </row>
    <row r="12" ht="30.0" customHeight="1">
      <c r="A12" s="17" t="s">
        <v>12</v>
      </c>
      <c r="B12" s="18">
        <v>250.0</v>
      </c>
      <c r="C12" s="20">
        <v>320.0</v>
      </c>
      <c r="D12" s="18">
        <f t="shared" si="1"/>
        <v>-70</v>
      </c>
    </row>
    <row r="13" ht="30.0" customHeight="1">
      <c r="A13" s="17" t="s">
        <v>13</v>
      </c>
      <c r="B13" s="18">
        <v>8000.0</v>
      </c>
      <c r="C13" s="20">
        <v>8000.0</v>
      </c>
      <c r="D13" s="18">
        <f t="shared" si="1"/>
        <v>0</v>
      </c>
    </row>
    <row r="14" ht="30.0" customHeight="1">
      <c r="A14" s="17" t="s">
        <v>14</v>
      </c>
      <c r="B14" s="18">
        <v>2500.0</v>
      </c>
      <c r="C14" s="20">
        <v>2380.0</v>
      </c>
      <c r="D14" s="18">
        <f t="shared" si="1"/>
        <v>120</v>
      </c>
    </row>
    <row r="15" ht="30.0" customHeight="1">
      <c r="A15" s="17" t="s">
        <v>15</v>
      </c>
      <c r="B15" s="18">
        <v>5000.0</v>
      </c>
      <c r="C15" s="20">
        <v>5550.0</v>
      </c>
      <c r="D15" s="18">
        <f t="shared" si="1"/>
        <v>-550</v>
      </c>
    </row>
    <row r="16" ht="30.0" customHeight="1">
      <c r="A16" s="17" t="s">
        <v>16</v>
      </c>
      <c r="B16" s="18">
        <v>740.0</v>
      </c>
      <c r="C16" s="20">
        <v>720.0</v>
      </c>
      <c r="D16" s="18">
        <f t="shared" si="1"/>
        <v>20</v>
      </c>
    </row>
    <row r="17" ht="30.0" customHeight="1">
      <c r="A17" s="17" t="s">
        <v>17</v>
      </c>
      <c r="B17" s="18">
        <v>5000.0</v>
      </c>
      <c r="C17" s="20">
        <v>4860.0</v>
      </c>
      <c r="D17" s="18">
        <f t="shared" si="1"/>
        <v>140</v>
      </c>
    </row>
    <row r="18" ht="30.0" customHeight="1">
      <c r="A18" s="17" t="s">
        <v>18</v>
      </c>
      <c r="B18" s="18">
        <v>4500.0</v>
      </c>
      <c r="C18" s="20">
        <v>3690.0</v>
      </c>
      <c r="D18" s="18">
        <f t="shared" si="1"/>
        <v>810</v>
      </c>
    </row>
    <row r="19" ht="30.0" customHeight="1">
      <c r="A19" s="17" t="s">
        <v>19</v>
      </c>
      <c r="B19" s="18">
        <v>4000.0</v>
      </c>
      <c r="C19" s="20">
        <v>4220.0</v>
      </c>
      <c r="D19" s="18">
        <f t="shared" si="1"/>
        <v>-220</v>
      </c>
    </row>
    <row r="20" ht="30.0" customHeight="1">
      <c r="A20" s="17" t="s">
        <v>20</v>
      </c>
      <c r="B20" s="18">
        <v>4500.0</v>
      </c>
      <c r="C20" s="20">
        <v>4500.0</v>
      </c>
      <c r="D20" s="18">
        <f t="shared" si="1"/>
        <v>0</v>
      </c>
    </row>
    <row r="21" ht="30.0" customHeight="1">
      <c r="A21" s="17" t="s">
        <v>21</v>
      </c>
      <c r="B21" s="18">
        <v>3500.0</v>
      </c>
      <c r="C21" s="20">
        <v>3500.0</v>
      </c>
      <c r="D21" s="18">
        <f t="shared" si="1"/>
        <v>0</v>
      </c>
    </row>
    <row r="22" ht="30.0" customHeight="1">
      <c r="A22" s="17" t="s">
        <v>22</v>
      </c>
      <c r="B22" s="18">
        <v>2500.0</v>
      </c>
      <c r="C22" s="20">
        <v>2390.0</v>
      </c>
      <c r="D22" s="18">
        <f t="shared" si="1"/>
        <v>110</v>
      </c>
    </row>
    <row r="23" ht="30.0" customHeight="1">
      <c r="A23" s="17" t="s">
        <v>23</v>
      </c>
      <c r="B23" s="18">
        <v>2000.0</v>
      </c>
      <c r="C23" s="20">
        <v>2220.0</v>
      </c>
      <c r="D23" s="18">
        <f t="shared" si="1"/>
        <v>-220</v>
      </c>
    </row>
    <row r="24" ht="30.0" customHeight="1">
      <c r="A24" s="17" t="s">
        <v>24</v>
      </c>
      <c r="B24" s="18">
        <v>1500.0</v>
      </c>
      <c r="C24" s="20">
        <v>1475.0</v>
      </c>
      <c r="D24" s="18">
        <f t="shared" si="1"/>
        <v>25</v>
      </c>
    </row>
    <row r="25" ht="30.0" customHeight="1">
      <c r="A25" s="21" t="s">
        <v>25</v>
      </c>
      <c r="B25" s="18">
        <v>3000.0</v>
      </c>
      <c r="C25" s="20">
        <v>3950.0</v>
      </c>
      <c r="D25" s="18">
        <f t="shared" si="1"/>
        <v>-950</v>
      </c>
    </row>
    <row r="26" ht="30.0" customHeight="1">
      <c r="A26" s="21" t="s">
        <v>26</v>
      </c>
      <c r="B26" s="18">
        <v>1000.0</v>
      </c>
      <c r="C26" s="20">
        <v>1200.0</v>
      </c>
      <c r="D26" s="18">
        <f t="shared" si="1"/>
        <v>-200</v>
      </c>
    </row>
    <row r="27" ht="30.0" customHeight="1">
      <c r="A27" s="17" t="s">
        <v>27</v>
      </c>
      <c r="B27" s="18">
        <v>1250.0</v>
      </c>
      <c r="C27" s="20">
        <v>1300.0</v>
      </c>
      <c r="D27" s="18">
        <f t="shared" si="1"/>
        <v>-50</v>
      </c>
    </row>
    <row r="28" ht="30.0" customHeight="1">
      <c r="A28" s="17" t="s">
        <v>28</v>
      </c>
      <c r="B28" s="18">
        <v>1800.0</v>
      </c>
      <c r="C28" s="20">
        <v>1820.0</v>
      </c>
      <c r="D28" s="18">
        <f t="shared" si="1"/>
        <v>-20</v>
      </c>
    </row>
    <row r="29" ht="30.0" customHeight="1">
      <c r="A29" s="17" t="s">
        <v>29</v>
      </c>
      <c r="B29" s="18">
        <v>5000.0</v>
      </c>
      <c r="C29" s="20">
        <v>5800.0</v>
      </c>
      <c r="D29" s="18">
        <f t="shared" si="1"/>
        <v>-800</v>
      </c>
    </row>
    <row r="30" ht="30.0" customHeight="1">
      <c r="A30" s="17" t="s">
        <v>30</v>
      </c>
      <c r="B30" s="18">
        <v>1200.0</v>
      </c>
      <c r="C30" s="20">
        <v>1230.0</v>
      </c>
      <c r="D30" s="18">
        <f t="shared" si="1"/>
        <v>-30</v>
      </c>
    </row>
    <row r="31" ht="30.0" customHeight="1">
      <c r="A31" s="17" t="s">
        <v>31</v>
      </c>
      <c r="B31" s="18">
        <v>4800.0</v>
      </c>
      <c r="C31" s="20">
        <v>4820.0</v>
      </c>
      <c r="D31" s="18">
        <f t="shared" si="1"/>
        <v>-20</v>
      </c>
    </row>
    <row r="32" ht="30.0" customHeight="1">
      <c r="A32" s="17" t="s">
        <v>32</v>
      </c>
      <c r="B32" s="18">
        <v>4100.0</v>
      </c>
      <c r="C32" s="20">
        <v>4000.0</v>
      </c>
      <c r="D32" s="18">
        <f t="shared" si="1"/>
        <v>100</v>
      </c>
    </row>
    <row r="33" ht="30.0" customHeight="1">
      <c r="A33" s="17" t="s">
        <v>33</v>
      </c>
      <c r="B33" s="18">
        <v>3500.0</v>
      </c>
      <c r="C33" s="20">
        <v>3325.0</v>
      </c>
      <c r="D33" s="18">
        <f t="shared" si="1"/>
        <v>175</v>
      </c>
    </row>
    <row r="34" ht="30.0" customHeight="1">
      <c r="A34" s="17" t="s">
        <v>34</v>
      </c>
      <c r="B34" s="18">
        <v>1900.0</v>
      </c>
      <c r="C34" s="20">
        <v>1830.0</v>
      </c>
      <c r="D34" s="18">
        <f t="shared" si="1"/>
        <v>70</v>
      </c>
    </row>
    <row r="35" ht="30.0" customHeight="1">
      <c r="A35" s="17" t="s">
        <v>35</v>
      </c>
      <c r="B35" s="18">
        <v>2000.0</v>
      </c>
      <c r="C35" s="20">
        <v>2200.0</v>
      </c>
      <c r="D35" s="18">
        <f t="shared" si="1"/>
        <v>-200</v>
      </c>
    </row>
    <row r="36" ht="30.0" customHeight="1">
      <c r="A36" s="17" t="s">
        <v>36</v>
      </c>
      <c r="B36" s="18">
        <v>1500.0</v>
      </c>
      <c r="C36" s="22">
        <v>1250.0</v>
      </c>
      <c r="D36" s="18">
        <f t="shared" si="1"/>
        <v>250</v>
      </c>
    </row>
    <row r="37" ht="30.0" customHeight="1">
      <c r="A37" s="15" t="s">
        <v>37</v>
      </c>
      <c r="B37" s="23">
        <f t="shared" ref="B37:D37" si="2">SUM(B10:B36)</f>
        <v>83280</v>
      </c>
      <c r="C37" s="23">
        <f t="shared" si="2"/>
        <v>85120</v>
      </c>
      <c r="D37" s="23">
        <f t="shared" si="2"/>
        <v>-1840</v>
      </c>
    </row>
    <row r="38" ht="15.75" customHeight="1"/>
    <row r="39" ht="19.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D1"/>
    <mergeCell ref="B3:C3"/>
    <mergeCell ref="B4:C4"/>
    <mergeCell ref="B5:C5"/>
    <mergeCell ref="B6:C6"/>
  </mergeCells>
  <printOptions/>
  <pageMargins bottom="0.75" footer="0.0" header="0.0" left="0.7" right="0.7" top="0.75"/>
  <pageSetup orientation="portrait"/>
  <drawing r:id="rId1"/>
</worksheet>
</file>