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<sst xmlns="http://schemas.openxmlformats.org/spreadsheetml/2006/main" count="52" uniqueCount="42">
  <si>
    <t>FUNDRAISING BUDGET</t>
  </si>
  <si>
    <t>SUMMARY</t>
  </si>
  <si>
    <t>BUDGET</t>
  </si>
  <si>
    <t>ACTUAL</t>
  </si>
  <si>
    <t>DIFFERENCE</t>
  </si>
  <si>
    <t>INCOME</t>
  </si>
  <si>
    <t>EXPENDITURE</t>
  </si>
  <si>
    <t>BALANCE</t>
  </si>
  <si>
    <t>Entry Fees</t>
  </si>
  <si>
    <t>Sponsorship</t>
  </si>
  <si>
    <t>Donors</t>
  </si>
  <si>
    <t>Tombola Tickets</t>
  </si>
  <si>
    <t>Vendue</t>
  </si>
  <si>
    <t>Photographs Sales</t>
  </si>
  <si>
    <t>Merchandise Sales</t>
  </si>
  <si>
    <t>Other</t>
  </si>
  <si>
    <t>TOTAL</t>
  </si>
  <si>
    <t>Equipment Hire</t>
  </si>
  <si>
    <t>Audio/Visual</t>
  </si>
  <si>
    <t>Permits</t>
  </si>
  <si>
    <t>Licenses</t>
  </si>
  <si>
    <t>Venue Cost</t>
  </si>
  <si>
    <t>Staff</t>
  </si>
  <si>
    <t>Tables &amp; Chairs</t>
  </si>
  <si>
    <t>Snacks</t>
  </si>
  <si>
    <t>Food</t>
  </si>
  <si>
    <t>Drinks</t>
  </si>
  <si>
    <t>Caterer</t>
  </si>
  <si>
    <t>Promotions</t>
  </si>
  <si>
    <t>Advertising</t>
  </si>
  <si>
    <t>Photocopies</t>
  </si>
  <si>
    <t>Decoration</t>
  </si>
  <si>
    <t>Flowers</t>
  </si>
  <si>
    <t>Lightings</t>
  </si>
  <si>
    <t>Centrepieces</t>
  </si>
  <si>
    <t>Awards</t>
  </si>
  <si>
    <t>Accommodation</t>
  </si>
  <si>
    <t>Host</t>
  </si>
  <si>
    <t>T-Shirts</t>
  </si>
  <si>
    <t>Artists</t>
  </si>
  <si>
    <t>Transport</t>
  </si>
  <si>
    <t>Miscellaneous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</si>
</sst>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4">
    <font>
      <sz val="11.0"/>
      <color rgb="FF000000"/>
      <name val="Calibri"/>
    </font>
    <font>
      <b/>
      <sz val="28.0"/>
      <color rgb="FFF79646"/>
      <name val="Roboto"/>
    </font>
    <font>
      <b/>
      <sz val="12.0"/>
      <color rgb="FF111111"/>
      <name val="Calibri"/>
    </font>
    <font>
      <sz val="11.0"/>
      <color rgb="FF11111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</fills>
  <borders count="4">
    <border/>
    <border>
      <bottom style="thin">
        <color rgb="FFF79646"/>
      </bottom>
    </border>
    <border>
      <left/>
      <right/>
      <top/>
      <bottom/>
    </border>
    <border>
      <left/>
      <right/>
      <top/>
      <bottom style="thin">
        <color rgb="FFF79646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1" fillId="0" fontId="0" numFmtId="0" xfId="0" applyBorder="1" applyFont="1"/>
    <xf borderId="1" fillId="0" fontId="2" numFmtId="0" xfId="0" applyAlignment="1" applyBorder="1" applyFont="1">
      <alignment horizontal="left" vertical="center"/>
    </xf>
    <xf borderId="1" fillId="0" fontId="2" numFmtId="0" xfId="0" applyAlignment="1" applyBorder="1" applyFont="1">
      <alignment horizontal="center" vertical="center"/>
    </xf>
    <xf borderId="2" fillId="2" fontId="3" numFmtId="0" xfId="0" applyAlignment="1" applyBorder="1" applyFill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2" fillId="2" fontId="3" numFmtId="164" xfId="0" applyAlignment="1" applyBorder="1" applyFont="1" applyNumberFormat="1">
      <alignment horizontal="center" vertical="center"/>
    </xf>
    <xf borderId="3" fillId="2" fontId="3" numFmtId="0" xfId="0" applyAlignment="1" applyBorder="1" applyFont="1">
      <alignment horizontal="left" vertical="center"/>
    </xf>
    <xf borderId="1" fillId="0" fontId="3" numFmtId="164" xfId="0" applyAlignment="1" applyBorder="1" applyFont="1" applyNumberFormat="1">
      <alignment horizontal="center" vertical="center"/>
    </xf>
    <xf borderId="3" fillId="2" fontId="3" numFmtId="164" xfId="0" applyAlignment="1" applyBorder="1" applyFont="1" applyNumberFormat="1">
      <alignment horizontal="center" vertical="center"/>
    </xf>
    <xf borderId="1" fillId="0" fontId="2" numFmtId="164" xfId="0" applyAlignment="1" applyBorder="1" applyFont="1" applyNumberFormat="1">
      <alignment horizontal="center" vertical="center"/>
    </xf>
    <xf borderId="1" fillId="0" fontId="3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spPr>
            <a:solidFill>
              <a:srgbClr val="F79646"/>
            </a:solidFill>
          </c:spPr>
          <c:cat>
            <c:strRef>
              <c:f>Sheet1!$A$4:$A$6</c:f>
            </c:strRef>
          </c:cat>
          <c:val>
            <c:numRef>
              <c:f>Sheet1!$B$4:$B$6</c:f>
            </c:numRef>
          </c:val>
        </c:ser>
        <c:axId val="1092193902"/>
        <c:axId val="1635818396"/>
      </c:barChart>
      <c:catAx>
        <c:axId val="109219390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635818396"/>
      </c:catAx>
      <c:valAx>
        <c:axId val="1635818396"/>
        <c:scaling>
          <c:orientation val="minMax"/>
        </c:scaling>
        <c:delete val="0"/>
        <c:axPos val="b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092193902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1047750</xdr:colOff>
      <xdr:row>46</xdr:row>
      <xdr:rowOff>38100</xdr:rowOff>
    </xdr:from>
    <xdr:ext cx="3829050" cy="23241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57"/>
    <col customWidth="1" min="2" max="3" width="23.43"/>
    <col customWidth="1" min="4" max="4" width="21.43"/>
    <col customWidth="1" min="5" max="6" width="9.14"/>
    <col customWidth="1" min="7" max="26" width="8.71"/>
  </cols>
  <sheetData>
    <row r="1" ht="49.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3"/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4" t="s">
        <v>1</v>
      </c>
      <c r="B3" s="5" t="s">
        <v>2</v>
      </c>
      <c r="C3" s="5" t="s">
        <v>3</v>
      </c>
      <c r="D3" s="5" t="s">
        <v>4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6" t="s">
        <v>5</v>
      </c>
      <c r="B4" s="7">
        <f t="shared" ref="B4:C4" si="1">B17</f>
        <v>35500</v>
      </c>
      <c r="C4" s="8">
        <f t="shared" si="1"/>
        <v>39100</v>
      </c>
      <c r="D4" s="7">
        <f t="shared" ref="D4:D5" si="3">B4-C4</f>
        <v>-3600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9" t="s">
        <v>6</v>
      </c>
      <c r="B5" s="10">
        <f t="shared" ref="B5:C5" si="2">B46</f>
        <v>10700</v>
      </c>
      <c r="C5" s="11">
        <f t="shared" si="2"/>
        <v>10825</v>
      </c>
      <c r="D5" s="10">
        <f t="shared" si="3"/>
        <v>-125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4" t="s">
        <v>7</v>
      </c>
      <c r="B6" s="12">
        <f t="shared" ref="B6:D6" si="4">B4-B5</f>
        <v>24800</v>
      </c>
      <c r="C6" s="12">
        <f t="shared" si="4"/>
        <v>28275</v>
      </c>
      <c r="D6" s="12">
        <f t="shared" si="4"/>
        <v>-3475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13"/>
      <c r="B7" s="13"/>
      <c r="C7" s="13"/>
      <c r="D7" s="13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4" t="s">
        <v>5</v>
      </c>
      <c r="B8" s="5" t="s">
        <v>2</v>
      </c>
      <c r="C8" s="5" t="s">
        <v>3</v>
      </c>
      <c r="D8" s="5" t="s">
        <v>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6" t="s">
        <v>8</v>
      </c>
      <c r="B9" s="7">
        <v>5000.0</v>
      </c>
      <c r="C9" s="8">
        <v>5200.0</v>
      </c>
      <c r="D9" s="7">
        <f t="shared" ref="D9:D16" si="5">B9-C9</f>
        <v>-200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6" t="s">
        <v>9</v>
      </c>
      <c r="B10" s="7">
        <v>10000.0</v>
      </c>
      <c r="C10" s="8">
        <v>12000.0</v>
      </c>
      <c r="D10" s="7">
        <f t="shared" si="5"/>
        <v>-2000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6" t="s">
        <v>10</v>
      </c>
      <c r="B11" s="7">
        <v>5000.0</v>
      </c>
      <c r="C11" s="8">
        <v>3200.0</v>
      </c>
      <c r="D11" s="7">
        <f t="shared" si="5"/>
        <v>1800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6" t="s">
        <v>11</v>
      </c>
      <c r="B12" s="7">
        <v>2500.0</v>
      </c>
      <c r="C12" s="8">
        <v>3000.0</v>
      </c>
      <c r="D12" s="7">
        <f t="shared" si="5"/>
        <v>-500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6" t="s">
        <v>12</v>
      </c>
      <c r="B13" s="7">
        <v>5000.0</v>
      </c>
      <c r="C13" s="8">
        <v>8600.0</v>
      </c>
      <c r="D13" s="7">
        <f t="shared" si="5"/>
        <v>-3600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6" t="s">
        <v>13</v>
      </c>
      <c r="B14" s="7">
        <v>1000.0</v>
      </c>
      <c r="C14" s="8">
        <v>1100.0</v>
      </c>
      <c r="D14" s="7">
        <f t="shared" si="5"/>
        <v>-100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6" t="s">
        <v>14</v>
      </c>
      <c r="B15" s="7">
        <v>2000.0</v>
      </c>
      <c r="C15" s="8">
        <v>1800.0</v>
      </c>
      <c r="D15" s="7">
        <f t="shared" si="5"/>
        <v>200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9" t="s">
        <v>15</v>
      </c>
      <c r="B16" s="10">
        <v>5000.0</v>
      </c>
      <c r="C16" s="11">
        <v>4200.0</v>
      </c>
      <c r="D16" s="10">
        <f t="shared" si="5"/>
        <v>800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4" t="s">
        <v>16</v>
      </c>
      <c r="B17" s="12">
        <f t="shared" ref="B17:D17" si="6">SUM(B9:B16)</f>
        <v>35500</v>
      </c>
      <c r="C17" s="12">
        <f t="shared" si="6"/>
        <v>39100</v>
      </c>
      <c r="D17" s="12">
        <f t="shared" si="6"/>
        <v>-3600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3"/>
      <c r="B18" s="13"/>
      <c r="C18" s="13"/>
      <c r="D18" s="1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4" t="s">
        <v>6</v>
      </c>
      <c r="B19" s="5" t="s">
        <v>2</v>
      </c>
      <c r="C19" s="5" t="s">
        <v>3</v>
      </c>
      <c r="D19" s="5" t="s">
        <v>4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6" t="s">
        <v>17</v>
      </c>
      <c r="B20" s="7">
        <v>1000.0</v>
      </c>
      <c r="C20" s="8">
        <v>800.0</v>
      </c>
      <c r="D20" s="7">
        <f t="shared" ref="D20:D45" si="7">B20-C20</f>
        <v>200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6" t="s">
        <v>18</v>
      </c>
      <c r="B21" s="7">
        <v>120.0</v>
      </c>
      <c r="C21" s="8">
        <v>150.0</v>
      </c>
      <c r="D21" s="7">
        <f t="shared" si="7"/>
        <v>-30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6" t="s">
        <v>19</v>
      </c>
      <c r="B22" s="7">
        <v>100.0</v>
      </c>
      <c r="C22" s="8">
        <v>95.0</v>
      </c>
      <c r="D22" s="7">
        <f t="shared" si="7"/>
        <v>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6" t="s">
        <v>20</v>
      </c>
      <c r="B23" s="7">
        <v>100.0</v>
      </c>
      <c r="C23" s="8">
        <v>120.0</v>
      </c>
      <c r="D23" s="7">
        <f t="shared" si="7"/>
        <v>-20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6" t="s">
        <v>21</v>
      </c>
      <c r="B24" s="7">
        <v>500.0</v>
      </c>
      <c r="C24" s="8">
        <v>620.0</v>
      </c>
      <c r="D24" s="7">
        <f t="shared" si="7"/>
        <v>-120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6" t="s">
        <v>22</v>
      </c>
      <c r="B25" s="7">
        <v>800.0</v>
      </c>
      <c r="C25" s="8">
        <v>920.0</v>
      </c>
      <c r="D25" s="7">
        <f t="shared" si="7"/>
        <v>-120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6" t="s">
        <v>23</v>
      </c>
      <c r="B26" s="7">
        <v>800.0</v>
      </c>
      <c r="C26" s="8">
        <v>820.0</v>
      </c>
      <c r="D26" s="7">
        <f t="shared" si="7"/>
        <v>-20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6" t="s">
        <v>24</v>
      </c>
      <c r="B27" s="7">
        <v>500.0</v>
      </c>
      <c r="C27" s="8">
        <v>530.0</v>
      </c>
      <c r="D27" s="7">
        <f t="shared" si="7"/>
        <v>-30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6" t="s">
        <v>25</v>
      </c>
      <c r="B28" s="7">
        <v>1000.0</v>
      </c>
      <c r="C28" s="8">
        <v>1200.0</v>
      </c>
      <c r="D28" s="7">
        <f t="shared" si="7"/>
        <v>-200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6" t="s">
        <v>26</v>
      </c>
      <c r="B29" s="7">
        <v>800.0</v>
      </c>
      <c r="C29" s="8">
        <v>750.0</v>
      </c>
      <c r="D29" s="7">
        <f t="shared" si="7"/>
        <v>50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6" t="s">
        <v>27</v>
      </c>
      <c r="B30" s="7">
        <v>100.0</v>
      </c>
      <c r="C30" s="8">
        <v>120.0</v>
      </c>
      <c r="D30" s="7">
        <f t="shared" si="7"/>
        <v>-20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6" t="s">
        <v>28</v>
      </c>
      <c r="B31" s="7">
        <v>500.0</v>
      </c>
      <c r="C31" s="8">
        <v>520.0</v>
      </c>
      <c r="D31" s="7">
        <f t="shared" si="7"/>
        <v>-20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6" t="s">
        <v>29</v>
      </c>
      <c r="B32" s="7">
        <v>500.0</v>
      </c>
      <c r="C32" s="8">
        <v>530.0</v>
      </c>
      <c r="D32" s="7">
        <f t="shared" si="7"/>
        <v>-30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6" t="s">
        <v>30</v>
      </c>
      <c r="B33" s="7">
        <v>1000.0</v>
      </c>
      <c r="C33" s="8">
        <v>820.0</v>
      </c>
      <c r="D33" s="7">
        <f t="shared" si="7"/>
        <v>180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6" t="s">
        <v>31</v>
      </c>
      <c r="B34" s="7">
        <v>900.0</v>
      </c>
      <c r="C34" s="8">
        <v>720.0</v>
      </c>
      <c r="D34" s="7">
        <f t="shared" si="7"/>
        <v>180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6" t="s">
        <v>32</v>
      </c>
      <c r="B35" s="7">
        <v>100.0</v>
      </c>
      <c r="C35" s="8">
        <v>120.0</v>
      </c>
      <c r="D35" s="7">
        <f t="shared" si="7"/>
        <v>-20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6" t="s">
        <v>33</v>
      </c>
      <c r="B36" s="7">
        <v>200.0</v>
      </c>
      <c r="C36" s="8">
        <v>130.0</v>
      </c>
      <c r="D36" s="7">
        <f t="shared" si="7"/>
        <v>70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6" t="s">
        <v>34</v>
      </c>
      <c r="B37" s="7">
        <v>100.0</v>
      </c>
      <c r="C37" s="8">
        <v>110.0</v>
      </c>
      <c r="D37" s="7">
        <f t="shared" si="7"/>
        <v>-10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6" t="s">
        <v>35</v>
      </c>
      <c r="B38" s="7">
        <v>120.0</v>
      </c>
      <c r="C38" s="8">
        <v>130.0</v>
      </c>
      <c r="D38" s="7">
        <f t="shared" si="7"/>
        <v>-10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6" t="s">
        <v>36</v>
      </c>
      <c r="B39" s="7">
        <v>300.0</v>
      </c>
      <c r="C39" s="8">
        <v>250.0</v>
      </c>
      <c r="D39" s="7">
        <f t="shared" si="7"/>
        <v>50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6" t="s">
        <v>37</v>
      </c>
      <c r="B40" s="7">
        <v>130.0</v>
      </c>
      <c r="C40" s="8">
        <v>150.0</v>
      </c>
      <c r="D40" s="7">
        <f t="shared" si="7"/>
        <v>-20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6" t="s">
        <v>38</v>
      </c>
      <c r="B41" s="7">
        <v>200.0</v>
      </c>
      <c r="C41" s="8">
        <v>350.0</v>
      </c>
      <c r="D41" s="7">
        <f t="shared" si="7"/>
        <v>-150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6" t="s">
        <v>39</v>
      </c>
      <c r="B42" s="7">
        <v>130.0</v>
      </c>
      <c r="C42" s="8">
        <v>150.0</v>
      </c>
      <c r="D42" s="7">
        <f t="shared" si="7"/>
        <v>-20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6" t="s">
        <v>40</v>
      </c>
      <c r="B43" s="7">
        <v>100.0</v>
      </c>
      <c r="C43" s="8">
        <v>120.0</v>
      </c>
      <c r="D43" s="7">
        <f t="shared" si="7"/>
        <v>-20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6" t="s">
        <v>41</v>
      </c>
      <c r="B44" s="7">
        <v>100.0</v>
      </c>
      <c r="C44" s="8">
        <v>120.0</v>
      </c>
      <c r="D44" s="7">
        <f t="shared" si="7"/>
        <v>-20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9" t="s">
        <v>15</v>
      </c>
      <c r="B45" s="10">
        <v>500.0</v>
      </c>
      <c r="C45" s="11">
        <v>480.0</v>
      </c>
      <c r="D45" s="10">
        <f t="shared" si="7"/>
        <v>20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4" t="s">
        <v>16</v>
      </c>
      <c r="B46" s="12">
        <f t="shared" ref="B46:D46" si="8">SUM(B20:B45)</f>
        <v>10700</v>
      </c>
      <c r="C46" s="12">
        <f t="shared" si="8"/>
        <v>10825</v>
      </c>
      <c r="D46" s="12">
        <f t="shared" si="8"/>
        <v>-125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4"/>
      <c r="B47" s="14"/>
      <c r="C47" s="14"/>
      <c r="D47" s="1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1:D1"/>
  </mergeCells>
  <printOptions/>
  <pageMargins bottom="0.75" footer="0.0" header="0.0" left="0.7" right="0.7" top="0.75"/>
  <pageSetup orientation="portrait"/>
  <drawing r:id="rId1"/>
</worksheet>
</file>