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<sst xmlns="http://schemas.openxmlformats.org/spreadsheetml/2006/main" count="78" uniqueCount="63">
  <si>
    <t>DEPARTMENT BUDGET</t>
  </si>
  <si>
    <t>Company Name:</t>
  </si>
  <si>
    <t>Branch Location:</t>
  </si>
  <si>
    <t>Department Count:</t>
  </si>
  <si>
    <t>Date:</t>
  </si>
  <si>
    <t>Amount Allotted for Salaries:</t>
  </si>
  <si>
    <t>HR Department</t>
  </si>
  <si>
    <t>Budget</t>
  </si>
  <si>
    <t>Actual</t>
  </si>
  <si>
    <t xml:space="preserve"> Variance</t>
  </si>
  <si>
    <t>Employment/ Recruitment HR</t>
  </si>
  <si>
    <t>International HR Associate</t>
  </si>
  <si>
    <t>Executive Recruiter</t>
  </si>
  <si>
    <t>Labor Relations Specialist</t>
  </si>
  <si>
    <t>HR Consultant</t>
  </si>
  <si>
    <t xml:space="preserve">Training &amp; Development Manager </t>
  </si>
  <si>
    <t>Compensation &amp; Benefit Manager</t>
  </si>
  <si>
    <t>HR Manager</t>
  </si>
  <si>
    <t>HR Director</t>
  </si>
  <si>
    <t>Chief HR Officer</t>
  </si>
  <si>
    <t>Total</t>
  </si>
  <si>
    <t>Production Department</t>
  </si>
  <si>
    <t>Variance</t>
  </si>
  <si>
    <t>Assembly Supervisor</t>
  </si>
  <si>
    <t>Chief Quality Control Executive.</t>
  </si>
  <si>
    <t>Director of Quality Management</t>
  </si>
  <si>
    <t>Controls Engineer</t>
  </si>
  <si>
    <t>Testing</t>
  </si>
  <si>
    <t>Distribution Manager</t>
  </si>
  <si>
    <t>Research and Development</t>
  </si>
  <si>
    <t>Supervisor</t>
  </si>
  <si>
    <t>New Product Research Team</t>
  </si>
  <si>
    <t>New Product Development Team</t>
  </si>
  <si>
    <t>Existing Product Updates</t>
  </si>
  <si>
    <t>Quality Checks</t>
  </si>
  <si>
    <t>Innovation</t>
  </si>
  <si>
    <t>Accounting and Finance</t>
  </si>
  <si>
    <t>Vice President, Finance</t>
  </si>
  <si>
    <t>Chief Financial Officer</t>
  </si>
  <si>
    <t>International Tax manager</t>
  </si>
  <si>
    <t>Finance Director</t>
  </si>
  <si>
    <t>Cost Accountant Manger</t>
  </si>
  <si>
    <t>Senior Financial Analyst</t>
  </si>
  <si>
    <t>Assistant Controller</t>
  </si>
  <si>
    <t>Accounting Software Developer</t>
  </si>
  <si>
    <t>Marketing Department</t>
  </si>
  <si>
    <t>Marketing Specialist</t>
  </si>
  <si>
    <t>Social Media Manager</t>
  </si>
  <si>
    <t>Search Engine Optimization Specialist</t>
  </si>
  <si>
    <t>Email Marketing Manager</t>
  </si>
  <si>
    <t>Web Content Writer</t>
  </si>
  <si>
    <t>Web Producer</t>
  </si>
  <si>
    <t>Marketing Analyst</t>
  </si>
  <si>
    <t>Public Relations Manager</t>
  </si>
  <si>
    <t>Advertising Coordinator</t>
  </si>
  <si>
    <t>Media Buyer</t>
  </si>
  <si>
    <t>eCommerce Manager</t>
  </si>
  <si>
    <t>Brand Manager</t>
  </si>
  <si>
    <t>Chief Marketing Officer</t>
  </si>
  <si>
    <t>Advertising Manager</t>
  </si>
  <si>
    <t>Digital Marketing Manager</t>
  </si>
  <si>
    <t>Aggregate Amount</t>
  </si>
  <si>
    <t>Balance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</si>
</sst>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4.0"/>
      <color rgb="FF2E75B5"/>
      <name val="Roboto"/>
    </font>
    <font/>
    <font>
      <sz val="11.0"/>
      <color rgb="FF3F3F3F"/>
      <name val="Open Sans"/>
    </font>
    <font>
      <sz val="11.0"/>
      <color rgb="FF3F3F3F"/>
      <name val="Calibri"/>
    </font>
    <font>
      <b/>
      <sz val="12.0"/>
      <color rgb="FF2E75B5"/>
      <name val="Calibri"/>
    </font>
    <font>
      <sz val="12.0"/>
      <color rgb="FF3F3F3F"/>
      <name val="Roboto"/>
    </font>
    <font>
      <sz val="10.0"/>
      <color rgb="FF000000"/>
      <name val="Roboto"/>
    </font>
    <font>
      <sz val="12.0"/>
      <color rgb="FF2E75B5"/>
      <name val="Roboto"/>
    </font>
    <font>
      <sz val="11.0"/>
      <color rgb="FF2E75B5"/>
      <name val="Roboto"/>
    </font>
    <font>
      <sz val="11.0"/>
      <color rgb="FF3F3F3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/>
      <top/>
      <bottom/>
    </border>
    <border>
      <top/>
      <bottom/>
    </border>
    <border>
      <right/>
      <top/>
      <bottom/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right style="thin">
        <color rgb="FFBFBFBF"/>
      </right>
    </border>
    <border>
      <left style="thin">
        <color rgb="FFBFBFBF"/>
      </left>
      <right style="thin">
        <color rgb="FFBFBFBF"/>
      </right>
    </border>
    <border>
      <right style="thin">
        <color rgb="FFF2F2F2"/>
      </right>
    </border>
    <border>
      <left style="thin">
        <color rgb="FFF2F2F2"/>
      </left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left style="thin">
        <color rgb="FFBFBFBF"/>
      </left>
      <bottom style="thin">
        <color rgb="FFBFBFBF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/>
    </xf>
    <xf borderId="4" fillId="0" fontId="4" numFmtId="0" xfId="0" applyAlignment="1" applyBorder="1" applyFont="1">
      <alignment horizontal="left"/>
    </xf>
    <xf borderId="5" fillId="0" fontId="4" numFmtId="0" xfId="0" applyAlignment="1" applyBorder="1" applyFont="1">
      <alignment horizontal="left"/>
    </xf>
    <xf borderId="5" fillId="0" fontId="5" numFmtId="164" xfId="0" applyAlignment="1" applyBorder="1" applyFont="1" applyNumberFormat="1">
      <alignment horizontal="left"/>
    </xf>
    <xf borderId="0" fillId="0" fontId="4" numFmtId="0" xfId="0" applyAlignment="1" applyFont="1">
      <alignment horizontal="left"/>
    </xf>
    <xf borderId="6" fillId="0" fontId="6" numFmtId="0" xfId="0" applyAlignment="1" applyBorder="1" applyFont="1">
      <alignment horizontal="left" vertical="center"/>
    </xf>
    <xf borderId="6" fillId="0" fontId="6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left" vertical="center"/>
    </xf>
    <xf borderId="9" fillId="0" fontId="7" numFmtId="164" xfId="0" applyAlignment="1" applyBorder="1" applyFont="1" applyNumberFormat="1">
      <alignment horizontal="center" vertical="center"/>
    </xf>
    <xf borderId="5" fillId="0" fontId="7" numFmtId="164" xfId="0" applyAlignment="1" applyBorder="1" applyFont="1" applyNumberFormat="1">
      <alignment horizontal="center" vertical="center"/>
    </xf>
    <xf borderId="7" fillId="0" fontId="7" numFmtId="0" xfId="0" applyAlignment="1" applyBorder="1" applyFont="1">
      <alignment horizontal="left" vertical="center"/>
    </xf>
    <xf borderId="6" fillId="0" fontId="7" numFmtId="164" xfId="0" applyAlignment="1" applyBorder="1" applyFont="1" applyNumberFormat="1">
      <alignment horizontal="center" vertical="center"/>
    </xf>
    <xf borderId="6" fillId="0" fontId="8" numFmtId="0" xfId="0" applyAlignment="1" applyBorder="1" applyFont="1">
      <alignment horizontal="left" vertical="center"/>
    </xf>
    <xf borderId="7" fillId="0" fontId="8" numFmtId="164" xfId="0" applyAlignment="1" applyBorder="1" applyFont="1" applyNumberFormat="1">
      <alignment horizontal="center" vertical="center"/>
    </xf>
    <xf borderId="6" fillId="0" fontId="8" numFmtId="164" xfId="0" applyAlignment="1" applyBorder="1" applyFont="1" applyNumberFormat="1">
      <alignment horizontal="center" vertical="center"/>
    </xf>
    <xf borderId="6" fillId="2" fontId="6" numFmtId="0" xfId="0" applyAlignment="1" applyBorder="1" applyFont="1">
      <alignment horizontal="left" shrinkToFit="0" vertical="center" wrapText="1"/>
    </xf>
    <xf borderId="6" fillId="2" fontId="6" numFmtId="0" xfId="0" applyAlignment="1" applyBorder="1" applyFont="1">
      <alignment horizontal="center" vertical="center"/>
    </xf>
    <xf borderId="10" fillId="2" fontId="6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left" vertical="center"/>
    </xf>
    <xf borderId="12" fillId="0" fontId="7" numFmtId="164" xfId="0" applyAlignment="1" applyBorder="1" applyFont="1" applyNumberFormat="1">
      <alignment horizontal="center" vertical="center"/>
    </xf>
    <xf borderId="6" fillId="0" fontId="9" numFmtId="164" xfId="0" applyAlignment="1" applyBorder="1" applyFont="1" applyNumberFormat="1">
      <alignment horizontal="center" vertical="center"/>
    </xf>
    <xf borderId="7" fillId="0" fontId="9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13" fillId="0" fontId="9" numFmtId="164" xfId="0" applyAlignment="1" applyBorder="1" applyFont="1" applyNumberFormat="1">
      <alignment horizontal="center" vertical="center"/>
    </xf>
    <xf borderId="14" fillId="0" fontId="9" numFmtId="164" xfId="0" applyAlignment="1" applyBorder="1" applyFont="1" applyNumberForma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15" fillId="0" fontId="7" numFmtId="164" xfId="0" applyAlignment="1" applyBorder="1" applyFont="1" applyNumberFormat="1">
      <alignment horizontal="center" vertical="center"/>
    </xf>
    <xf borderId="16" fillId="0" fontId="7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7" numFmtId="0" xfId="0" applyFont="1"/>
    <xf borderId="6" fillId="0" fontId="10" numFmtId="164" xfId="0" applyAlignment="1" applyBorder="1" applyFont="1" applyNumberFormat="1">
      <alignment horizontal="center" vertical="center"/>
    </xf>
    <xf borderId="15" fillId="0" fontId="9" numFmtId="164" xfId="0" applyAlignment="1" applyBorder="1" applyFont="1" applyNumberFormat="1">
      <alignment horizontal="center" vertical="center"/>
    </xf>
    <xf borderId="5" fillId="0" fontId="2" numFmtId="0" xfId="0" applyBorder="1" applyFont="1"/>
    <xf borderId="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57"/>
    <col customWidth="1" min="2" max="2" width="20.29"/>
    <col customWidth="1" min="3" max="3" width="20.57"/>
    <col customWidth="1" min="4" max="4" width="21.14"/>
    <col customWidth="1" min="5" max="26" width="8.71"/>
  </cols>
  <sheetData>
    <row r="1" ht="30.0" customHeight="1">
      <c r="A1" s="1" t="s">
        <v>0</v>
      </c>
      <c r="B1" s="2"/>
      <c r="C1" s="2"/>
      <c r="D1" s="3"/>
    </row>
    <row r="3" ht="24.75" customHeight="1">
      <c r="A3" s="4" t="s">
        <v>1</v>
      </c>
      <c r="B3" s="5"/>
      <c r="C3" s="4" t="s">
        <v>2</v>
      </c>
      <c r="D3" s="5"/>
    </row>
    <row r="4" ht="24.75" customHeight="1">
      <c r="A4" s="4" t="s">
        <v>3</v>
      </c>
      <c r="B4" s="6"/>
      <c r="C4" s="4" t="s">
        <v>4</v>
      </c>
      <c r="D4" s="6"/>
    </row>
    <row r="5" ht="24.75" customHeight="1">
      <c r="A5" s="4" t="s">
        <v>5</v>
      </c>
      <c r="B5" s="7">
        <v>170000.0</v>
      </c>
      <c r="C5" s="4"/>
      <c r="D5" s="8"/>
    </row>
    <row r="6" ht="24.75" customHeight="1"/>
    <row r="7" ht="24.75" customHeight="1">
      <c r="A7" s="9" t="s">
        <v>6</v>
      </c>
      <c r="B7" s="10" t="s">
        <v>7</v>
      </c>
      <c r="C7" s="10" t="s">
        <v>8</v>
      </c>
      <c r="D7" s="11" t="s">
        <v>9</v>
      </c>
    </row>
    <row r="8" ht="24.75" customHeight="1">
      <c r="A8" s="12" t="s">
        <v>10</v>
      </c>
      <c r="B8" s="13">
        <v>5000.0</v>
      </c>
      <c r="C8" s="13">
        <v>5600.0</v>
      </c>
      <c r="D8" s="14">
        <f t="shared" ref="D8:D17" si="1">B8-C8</f>
        <v>-600</v>
      </c>
    </row>
    <row r="9" ht="24.75" customHeight="1">
      <c r="A9" s="15" t="s">
        <v>11</v>
      </c>
      <c r="B9" s="13">
        <v>5000.0</v>
      </c>
      <c r="C9" s="16">
        <v>4800.0</v>
      </c>
      <c r="D9" s="14">
        <f t="shared" si="1"/>
        <v>200</v>
      </c>
    </row>
    <row r="10" ht="24.75" customHeight="1">
      <c r="A10" s="15" t="s">
        <v>12</v>
      </c>
      <c r="B10" s="13">
        <v>5000.0</v>
      </c>
      <c r="C10" s="16">
        <v>4900.0</v>
      </c>
      <c r="D10" s="14">
        <f t="shared" si="1"/>
        <v>100</v>
      </c>
    </row>
    <row r="11" ht="24.75" customHeight="1">
      <c r="A11" s="15" t="s">
        <v>13</v>
      </c>
      <c r="B11" s="13">
        <v>5000.0</v>
      </c>
      <c r="C11" s="16">
        <v>5000.0</v>
      </c>
      <c r="D11" s="14">
        <f t="shared" si="1"/>
        <v>0</v>
      </c>
    </row>
    <row r="12" ht="24.75" customHeight="1">
      <c r="A12" s="15" t="s">
        <v>14</v>
      </c>
      <c r="B12" s="13">
        <v>5000.0</v>
      </c>
      <c r="C12" s="16">
        <v>5800.0</v>
      </c>
      <c r="D12" s="14">
        <f t="shared" si="1"/>
        <v>-800</v>
      </c>
    </row>
    <row r="13" ht="24.75" customHeight="1">
      <c r="A13" s="15" t="s">
        <v>15</v>
      </c>
      <c r="B13" s="13">
        <v>5000.0</v>
      </c>
      <c r="C13" s="16">
        <v>5200.0</v>
      </c>
      <c r="D13" s="14">
        <f t="shared" si="1"/>
        <v>-200</v>
      </c>
    </row>
    <row r="14" ht="24.75" customHeight="1">
      <c r="A14" s="15" t="s">
        <v>16</v>
      </c>
      <c r="B14" s="13">
        <v>5000.0</v>
      </c>
      <c r="C14" s="16">
        <v>5600.0</v>
      </c>
      <c r="D14" s="14">
        <f t="shared" si="1"/>
        <v>-600</v>
      </c>
    </row>
    <row r="15" ht="24.75" customHeight="1">
      <c r="A15" s="15" t="s">
        <v>17</v>
      </c>
      <c r="B15" s="13">
        <v>5000.0</v>
      </c>
      <c r="C15" s="16">
        <v>4500.0</v>
      </c>
      <c r="D15" s="14">
        <f t="shared" si="1"/>
        <v>500</v>
      </c>
    </row>
    <row r="16" ht="24.75" customHeight="1">
      <c r="A16" s="15" t="s">
        <v>18</v>
      </c>
      <c r="B16" s="13">
        <v>5000.0</v>
      </c>
      <c r="C16" s="16">
        <v>5050.0</v>
      </c>
      <c r="D16" s="14">
        <f t="shared" si="1"/>
        <v>-50</v>
      </c>
    </row>
    <row r="17" ht="24.75" customHeight="1">
      <c r="A17" s="15" t="s">
        <v>19</v>
      </c>
      <c r="B17" s="13">
        <v>5000.0</v>
      </c>
      <c r="C17" s="16">
        <v>3800.0</v>
      </c>
      <c r="D17" s="14">
        <f t="shared" si="1"/>
        <v>1200</v>
      </c>
    </row>
    <row r="18" ht="24.75" customHeight="1">
      <c r="A18" s="17" t="s">
        <v>20</v>
      </c>
      <c r="B18" s="18">
        <f t="shared" ref="B18:D18" si="2">SUM(B8:B17)</f>
        <v>50000</v>
      </c>
      <c r="C18" s="19">
        <f t="shared" si="2"/>
        <v>50250</v>
      </c>
      <c r="D18" s="19">
        <f t="shared" si="2"/>
        <v>-250</v>
      </c>
    </row>
    <row r="19" ht="24.75" customHeight="1"/>
    <row r="20" ht="24.75" customHeight="1">
      <c r="A20" s="20" t="s">
        <v>21</v>
      </c>
      <c r="B20" s="21" t="s">
        <v>7</v>
      </c>
      <c r="C20" s="21" t="s">
        <v>8</v>
      </c>
      <c r="D20" s="22" t="s">
        <v>22</v>
      </c>
    </row>
    <row r="21" ht="24.75" customHeight="1">
      <c r="A21" s="15" t="s">
        <v>23</v>
      </c>
      <c r="B21" s="16">
        <v>5800.0</v>
      </c>
      <c r="C21" s="16">
        <v>5650.0</v>
      </c>
      <c r="D21" s="14">
        <f t="shared" ref="D21:D26" si="3">B21-C21</f>
        <v>150</v>
      </c>
    </row>
    <row r="22" ht="24.75" customHeight="1">
      <c r="A22" s="15" t="s">
        <v>24</v>
      </c>
      <c r="B22" s="16">
        <v>4000.0</v>
      </c>
      <c r="C22" s="16">
        <v>4100.0</v>
      </c>
      <c r="D22" s="14">
        <f t="shared" si="3"/>
        <v>-100</v>
      </c>
    </row>
    <row r="23" ht="24.75" customHeight="1">
      <c r="A23" s="15" t="s">
        <v>25</v>
      </c>
      <c r="B23" s="16">
        <v>3800.0</v>
      </c>
      <c r="C23" s="16">
        <v>4300.0</v>
      </c>
      <c r="D23" s="14">
        <f t="shared" si="3"/>
        <v>-500</v>
      </c>
    </row>
    <row r="24" ht="24.75" customHeight="1">
      <c r="A24" s="15" t="s">
        <v>26</v>
      </c>
      <c r="B24" s="16">
        <v>3500.0</v>
      </c>
      <c r="C24" s="16">
        <v>3480.0</v>
      </c>
      <c r="D24" s="14">
        <f t="shared" si="3"/>
        <v>20</v>
      </c>
    </row>
    <row r="25" ht="24.75" customHeight="1">
      <c r="A25" s="15" t="s">
        <v>27</v>
      </c>
      <c r="B25" s="16">
        <v>2800.0</v>
      </c>
      <c r="C25" s="16">
        <v>2480.0</v>
      </c>
      <c r="D25" s="14">
        <f t="shared" si="3"/>
        <v>320</v>
      </c>
    </row>
    <row r="26" ht="24.75" customHeight="1">
      <c r="A26" s="23" t="s">
        <v>28</v>
      </c>
      <c r="B26" s="24">
        <v>3000.0</v>
      </c>
      <c r="C26" s="24">
        <v>2700.0</v>
      </c>
      <c r="D26" s="14">
        <f t="shared" si="3"/>
        <v>300</v>
      </c>
    </row>
    <row r="27" ht="24.75" customHeight="1">
      <c r="A27" s="17" t="s">
        <v>20</v>
      </c>
      <c r="B27" s="25">
        <f t="shared" ref="B27:D27" si="4">SUM(B21:B26)</f>
        <v>22900</v>
      </c>
      <c r="C27" s="25">
        <f t="shared" si="4"/>
        <v>22710</v>
      </c>
      <c r="D27" s="26">
        <f t="shared" si="4"/>
        <v>190</v>
      </c>
    </row>
    <row r="28" ht="24.75" customHeight="1">
      <c r="A28" s="27"/>
      <c r="B28" s="28"/>
      <c r="C28" s="29"/>
      <c r="D28" s="30"/>
    </row>
    <row r="29" ht="24.75" customHeight="1">
      <c r="A29" s="20" t="s">
        <v>29</v>
      </c>
      <c r="B29" s="21" t="s">
        <v>7</v>
      </c>
      <c r="C29" s="21" t="s">
        <v>8</v>
      </c>
      <c r="D29" s="21" t="s">
        <v>22</v>
      </c>
    </row>
    <row r="30" ht="24.75" customHeight="1">
      <c r="A30" s="15" t="s">
        <v>30</v>
      </c>
      <c r="B30" s="13">
        <v>5800.0</v>
      </c>
      <c r="C30" s="13">
        <v>4650.0</v>
      </c>
      <c r="D30" s="31">
        <f t="shared" ref="D30:D35" si="5">B30-C30</f>
        <v>1150</v>
      </c>
    </row>
    <row r="31" ht="24.75" customHeight="1">
      <c r="A31" s="15" t="s">
        <v>31</v>
      </c>
      <c r="B31" s="16">
        <v>3000.0</v>
      </c>
      <c r="C31" s="16">
        <v>3100.0</v>
      </c>
      <c r="D31" s="31">
        <f t="shared" si="5"/>
        <v>-100</v>
      </c>
    </row>
    <row r="32" ht="24.75" customHeight="1">
      <c r="A32" s="15" t="s">
        <v>32</v>
      </c>
      <c r="B32" s="16">
        <v>3000.0</v>
      </c>
      <c r="C32" s="16">
        <v>3200.0</v>
      </c>
      <c r="D32" s="31">
        <f t="shared" si="5"/>
        <v>-200</v>
      </c>
    </row>
    <row r="33" ht="24.75" customHeight="1">
      <c r="A33" s="15" t="s">
        <v>33</v>
      </c>
      <c r="B33" s="16">
        <v>2500.0</v>
      </c>
      <c r="C33" s="16">
        <v>2980.0</v>
      </c>
      <c r="D33" s="31">
        <f t="shared" si="5"/>
        <v>-480</v>
      </c>
    </row>
    <row r="34" ht="24.75" customHeight="1">
      <c r="A34" s="15" t="s">
        <v>34</v>
      </c>
      <c r="B34" s="16">
        <v>2800.0</v>
      </c>
      <c r="C34" s="16">
        <v>3280.0</v>
      </c>
      <c r="D34" s="31">
        <f t="shared" si="5"/>
        <v>-480</v>
      </c>
    </row>
    <row r="35" ht="24.75" customHeight="1">
      <c r="A35" s="23" t="s">
        <v>35</v>
      </c>
      <c r="B35" s="24">
        <v>3000.0</v>
      </c>
      <c r="C35" s="24">
        <v>3200.0</v>
      </c>
      <c r="D35" s="31">
        <f t="shared" si="5"/>
        <v>-200</v>
      </c>
    </row>
    <row r="36" ht="24.75" customHeight="1">
      <c r="A36" s="17" t="s">
        <v>20</v>
      </c>
      <c r="B36" s="25">
        <f t="shared" ref="B36:D36" si="6">SUM(B30:B35)</f>
        <v>20100</v>
      </c>
      <c r="C36" s="25">
        <f t="shared" si="6"/>
        <v>20410</v>
      </c>
      <c r="D36" s="25">
        <f t="shared" si="6"/>
        <v>-310</v>
      </c>
    </row>
    <row r="37" ht="24.75" customHeight="1"/>
    <row r="38" ht="24.75" customHeight="1">
      <c r="A38" s="20" t="s">
        <v>36</v>
      </c>
      <c r="B38" s="21" t="s">
        <v>7</v>
      </c>
      <c r="C38" s="21" t="s">
        <v>8</v>
      </c>
      <c r="D38" s="22" t="s">
        <v>22</v>
      </c>
    </row>
    <row r="39" ht="24.75" customHeight="1">
      <c r="A39" s="15" t="s">
        <v>37</v>
      </c>
      <c r="B39" s="16">
        <v>5800.0</v>
      </c>
      <c r="C39" s="16">
        <v>6000.0</v>
      </c>
      <c r="D39" s="31">
        <f t="shared" ref="D39:D46" si="7">B39-C39</f>
        <v>-200</v>
      </c>
    </row>
    <row r="40" ht="24.75" customHeight="1">
      <c r="A40" s="15" t="s">
        <v>38</v>
      </c>
      <c r="B40" s="16">
        <v>4000.0</v>
      </c>
      <c r="C40" s="16">
        <v>4650.0</v>
      </c>
      <c r="D40" s="31">
        <f t="shared" si="7"/>
        <v>-650</v>
      </c>
    </row>
    <row r="41" ht="24.75" customHeight="1">
      <c r="A41" s="15" t="s">
        <v>39</v>
      </c>
      <c r="B41" s="16">
        <v>4500.0</v>
      </c>
      <c r="C41" s="16">
        <v>4650.0</v>
      </c>
      <c r="D41" s="31">
        <f t="shared" si="7"/>
        <v>-150</v>
      </c>
    </row>
    <row r="42" ht="24.75" customHeight="1">
      <c r="A42" s="15" t="s">
        <v>40</v>
      </c>
      <c r="B42" s="16">
        <v>5800.0</v>
      </c>
      <c r="C42" s="16">
        <v>5650.0</v>
      </c>
      <c r="D42" s="31">
        <f t="shared" si="7"/>
        <v>150</v>
      </c>
    </row>
    <row r="43" ht="24.75" customHeight="1">
      <c r="A43" s="15" t="s">
        <v>41</v>
      </c>
      <c r="B43" s="16">
        <v>3500.0</v>
      </c>
      <c r="C43" s="16">
        <v>3650.0</v>
      </c>
      <c r="D43" s="31">
        <f t="shared" si="7"/>
        <v>-150</v>
      </c>
    </row>
    <row r="44" ht="24.75" customHeight="1">
      <c r="A44" s="23" t="s">
        <v>42</v>
      </c>
      <c r="B44" s="16">
        <v>3400.0</v>
      </c>
      <c r="C44" s="16">
        <v>3450.0</v>
      </c>
      <c r="D44" s="31">
        <f t="shared" si="7"/>
        <v>-50</v>
      </c>
    </row>
    <row r="45" ht="24.75" customHeight="1">
      <c r="A45" s="23" t="s">
        <v>43</v>
      </c>
      <c r="B45" s="16">
        <v>2800.0</v>
      </c>
      <c r="C45" s="16">
        <v>2820.0</v>
      </c>
      <c r="D45" s="31">
        <f t="shared" si="7"/>
        <v>-20</v>
      </c>
    </row>
    <row r="46" ht="24.75" customHeight="1">
      <c r="A46" s="23" t="s">
        <v>44</v>
      </c>
      <c r="B46" s="16">
        <v>2500.0</v>
      </c>
      <c r="C46" s="16">
        <v>2500.0</v>
      </c>
      <c r="D46" s="32">
        <f t="shared" si="7"/>
        <v>0</v>
      </c>
    </row>
    <row r="47" ht="24.75" customHeight="1">
      <c r="A47" s="17" t="s">
        <v>20</v>
      </c>
      <c r="B47" s="25">
        <f t="shared" ref="B47:D47" si="8">SUM(B39:B46)</f>
        <v>32300</v>
      </c>
      <c r="C47" s="25">
        <f t="shared" si="8"/>
        <v>33370</v>
      </c>
      <c r="D47" s="26">
        <f t="shared" si="8"/>
        <v>-1070</v>
      </c>
    </row>
    <row r="48" ht="24.75" customHeight="1">
      <c r="A48" s="27"/>
      <c r="B48" s="33"/>
      <c r="C48" s="33"/>
      <c r="D48" s="33"/>
    </row>
    <row r="49" ht="24.75" customHeight="1">
      <c r="A49" s="20" t="s">
        <v>45</v>
      </c>
      <c r="B49" s="21" t="s">
        <v>7</v>
      </c>
      <c r="C49" s="21" t="s">
        <v>8</v>
      </c>
      <c r="D49" s="22" t="s">
        <v>22</v>
      </c>
    </row>
    <row r="50" ht="24.75" customHeight="1">
      <c r="A50" s="15" t="s">
        <v>46</v>
      </c>
      <c r="B50" s="16">
        <v>3000.0</v>
      </c>
      <c r="C50" s="16">
        <v>3200.0</v>
      </c>
      <c r="D50" s="31">
        <f t="shared" ref="D50:D64" si="9">B50-C50</f>
        <v>-200</v>
      </c>
    </row>
    <row r="51" ht="24.75" customHeight="1">
      <c r="A51" s="15" t="s">
        <v>47</v>
      </c>
      <c r="B51" s="16">
        <v>3500.0</v>
      </c>
      <c r="C51" s="16">
        <v>3300.0</v>
      </c>
      <c r="D51" s="31">
        <f t="shared" si="9"/>
        <v>200</v>
      </c>
    </row>
    <row r="52" ht="24.75" customHeight="1">
      <c r="A52" s="15" t="s">
        <v>48</v>
      </c>
      <c r="B52" s="16">
        <v>2800.0</v>
      </c>
      <c r="C52" s="16">
        <v>2750.0</v>
      </c>
      <c r="D52" s="31">
        <f t="shared" si="9"/>
        <v>50</v>
      </c>
    </row>
    <row r="53" ht="24.75" customHeight="1">
      <c r="A53" s="15" t="s">
        <v>49</v>
      </c>
      <c r="B53" s="16">
        <v>2500.0</v>
      </c>
      <c r="C53" s="16">
        <v>2800.0</v>
      </c>
      <c r="D53" s="31">
        <f t="shared" si="9"/>
        <v>-300</v>
      </c>
    </row>
    <row r="54" ht="24.75" customHeight="1">
      <c r="A54" s="15" t="s">
        <v>50</v>
      </c>
      <c r="B54" s="16">
        <v>3000.0</v>
      </c>
      <c r="C54" s="16">
        <v>2800.0</v>
      </c>
      <c r="D54" s="31">
        <f t="shared" si="9"/>
        <v>200</v>
      </c>
    </row>
    <row r="55" ht="24.75" customHeight="1">
      <c r="A55" s="15" t="s">
        <v>51</v>
      </c>
      <c r="B55" s="16">
        <v>2800.0</v>
      </c>
      <c r="C55" s="16">
        <v>2500.0</v>
      </c>
      <c r="D55" s="31">
        <f t="shared" si="9"/>
        <v>300</v>
      </c>
    </row>
    <row r="56" ht="24.75" customHeight="1">
      <c r="A56" s="15" t="s">
        <v>52</v>
      </c>
      <c r="B56" s="16">
        <v>3500.0</v>
      </c>
      <c r="C56" s="16">
        <v>3100.0</v>
      </c>
      <c r="D56" s="31">
        <f t="shared" si="9"/>
        <v>400</v>
      </c>
    </row>
    <row r="57" ht="24.75" customHeight="1">
      <c r="A57" s="15" t="s">
        <v>53</v>
      </c>
      <c r="B57" s="16">
        <v>3000.0</v>
      </c>
      <c r="C57" s="16">
        <v>2500.0</v>
      </c>
      <c r="D57" s="31">
        <f t="shared" si="9"/>
        <v>500</v>
      </c>
    </row>
    <row r="58" ht="24.75" customHeight="1">
      <c r="A58" s="15" t="s">
        <v>54</v>
      </c>
      <c r="B58" s="16">
        <v>1500.0</v>
      </c>
      <c r="C58" s="16">
        <v>1200.0</v>
      </c>
      <c r="D58" s="31">
        <f t="shared" si="9"/>
        <v>300</v>
      </c>
    </row>
    <row r="59" ht="24.75" customHeight="1">
      <c r="A59" s="15" t="s">
        <v>55</v>
      </c>
      <c r="B59" s="16">
        <v>1800.0</v>
      </c>
      <c r="C59" s="16">
        <v>1500.0</v>
      </c>
      <c r="D59" s="31">
        <f t="shared" si="9"/>
        <v>300</v>
      </c>
    </row>
    <row r="60" ht="24.75" customHeight="1">
      <c r="A60" s="15" t="s">
        <v>56</v>
      </c>
      <c r="B60" s="16">
        <v>2000.0</v>
      </c>
      <c r="C60" s="16">
        <v>2200.0</v>
      </c>
      <c r="D60" s="31">
        <f t="shared" si="9"/>
        <v>-200</v>
      </c>
    </row>
    <row r="61" ht="24.75" customHeight="1">
      <c r="A61" s="15" t="s">
        <v>57</v>
      </c>
      <c r="B61" s="16">
        <v>3000.0</v>
      </c>
      <c r="C61" s="16">
        <v>3200.0</v>
      </c>
      <c r="D61" s="31">
        <f t="shared" si="9"/>
        <v>-200</v>
      </c>
    </row>
    <row r="62" ht="24.75" customHeight="1">
      <c r="A62" s="15" t="s">
        <v>58</v>
      </c>
      <c r="B62" s="16">
        <v>2500.0</v>
      </c>
      <c r="C62" s="16">
        <v>2800.0</v>
      </c>
      <c r="D62" s="31">
        <f t="shared" si="9"/>
        <v>-300</v>
      </c>
    </row>
    <row r="63" ht="24.75" customHeight="1">
      <c r="A63" s="15" t="s">
        <v>59</v>
      </c>
      <c r="B63" s="16">
        <v>2500.0</v>
      </c>
      <c r="C63" s="16">
        <v>2800.0</v>
      </c>
      <c r="D63" s="31">
        <f t="shared" si="9"/>
        <v>-300</v>
      </c>
    </row>
    <row r="64" ht="24.75" customHeight="1">
      <c r="A64" s="15" t="s">
        <v>60</v>
      </c>
      <c r="B64" s="16">
        <v>2500.0</v>
      </c>
      <c r="C64" s="16">
        <v>2800.0</v>
      </c>
      <c r="D64" s="31">
        <f t="shared" si="9"/>
        <v>-300</v>
      </c>
    </row>
    <row r="65" ht="24.75" customHeight="1">
      <c r="A65" s="17" t="s">
        <v>20</v>
      </c>
      <c r="B65" s="25">
        <f t="shared" ref="B65:D65" si="10">SUM(B50:B64)</f>
        <v>39900</v>
      </c>
      <c r="C65" s="25">
        <f t="shared" si="10"/>
        <v>39450</v>
      </c>
      <c r="D65" s="25">
        <f t="shared" si="10"/>
        <v>450</v>
      </c>
      <c r="F65" s="34"/>
    </row>
    <row r="66" ht="15.75" customHeight="1"/>
    <row r="67" ht="15.75" customHeight="1"/>
    <row r="68" ht="24.75" customHeight="1">
      <c r="A68" s="9" t="s">
        <v>61</v>
      </c>
      <c r="B68" s="35">
        <f t="shared" ref="B68:D68" si="11">B65+B47+B36+B27+B18</f>
        <v>165200</v>
      </c>
      <c r="C68" s="35">
        <f t="shared" si="11"/>
        <v>166190</v>
      </c>
      <c r="D68" s="35">
        <f t="shared" si="11"/>
        <v>-990</v>
      </c>
    </row>
    <row r="69" ht="15.75" customHeight="1"/>
    <row r="70" ht="15.75" customHeight="1"/>
    <row r="71" ht="24.75" customHeight="1">
      <c r="A71" s="17" t="s">
        <v>62</v>
      </c>
      <c r="B71" s="36">
        <f>B5-C68</f>
        <v>3810</v>
      </c>
      <c r="C71" s="37"/>
      <c r="D71" s="38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B71:D71"/>
  </mergeCells>
  <printOptions/>
  <pageMargins bottom="0.75" footer="0.0" header="0.0" left="0.7" right="0.7" top="0.75"/>
  <pageSetup orientation="portrait"/>
  <drawing r:id="rId1"/>
</worksheet>
</file>