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<sst xmlns="http://schemas.openxmlformats.org/spreadsheetml/2006/main" count="71" uniqueCount="40">
  <si>
    <t>COLLEGE STUDENT BUDGET</t>
  </si>
  <si>
    <t>Student Name:</t>
  </si>
  <si>
    <t>Total Income:</t>
  </si>
  <si>
    <t>Roll No:</t>
  </si>
  <si>
    <t>Total Expenses:</t>
  </si>
  <si>
    <t>Department:</t>
  </si>
  <si>
    <t>Balance:</t>
  </si>
  <si>
    <t>College Location:</t>
  </si>
  <si>
    <t>Date:</t>
  </si>
  <si>
    <t>Income List</t>
  </si>
  <si>
    <t>Semester 1</t>
  </si>
  <si>
    <t>Semester 2</t>
  </si>
  <si>
    <t>Semester 3</t>
  </si>
  <si>
    <t>Budget</t>
  </si>
  <si>
    <t xml:space="preserve">Actual </t>
  </si>
  <si>
    <t>Variance</t>
  </si>
  <si>
    <t>Difference</t>
  </si>
  <si>
    <t xml:space="preserve">Parents Contribution </t>
  </si>
  <si>
    <t>Part-time Job</t>
  </si>
  <si>
    <t>Scholarship</t>
  </si>
  <si>
    <t>Student Loan</t>
  </si>
  <si>
    <t>Savings</t>
  </si>
  <si>
    <t>Others</t>
  </si>
  <si>
    <t>Total</t>
  </si>
  <si>
    <t>Fixed And Flexible Expense</t>
  </si>
  <si>
    <t>Fixed Expenses</t>
  </si>
  <si>
    <t>Actual</t>
  </si>
  <si>
    <t>Mortgage/Rent</t>
  </si>
  <si>
    <t>Transportation</t>
  </si>
  <si>
    <t>Tuition Fee</t>
  </si>
  <si>
    <t>Library Deposit</t>
  </si>
  <si>
    <t>Caution Deposit</t>
  </si>
  <si>
    <t>Other</t>
  </si>
  <si>
    <t>Flexible Expense</t>
  </si>
  <si>
    <t>Groceries</t>
  </si>
  <si>
    <t>Eating Out</t>
  </si>
  <si>
    <t>Clothing</t>
  </si>
  <si>
    <t>Sports</t>
  </si>
  <si>
    <t>Books</t>
  </si>
  <si>
    <t>Entertainment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</si>
</sst>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b/>
      <sz val="32.0"/>
      <color rgb="FF33CCCC"/>
      <name val="Calibri"/>
    </font>
    <font>
      <sz val="12.0"/>
      <color rgb="FF0C0C0C"/>
      <name val="Calibri"/>
    </font>
    <font/>
    <font>
      <b/>
      <sz val="16.0"/>
      <color rgb="FF33CCCC"/>
      <name val="Calibri"/>
    </font>
    <font>
      <b/>
      <sz val="14.0"/>
      <color rgb="FF000000"/>
      <name val="Calibri"/>
    </font>
    <font>
      <b/>
      <sz val="12.0"/>
      <color rgb="FF000000"/>
      <name val="Calibri"/>
    </font>
    <font>
      <b/>
      <sz val="11.0"/>
      <color rgb="FF000000"/>
      <name val="Calibri"/>
    </font>
    <font>
      <b/>
      <sz val="14.0"/>
      <color rgb="FF33CCCC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8F8F8"/>
        <bgColor rgb="FFF8F8F8"/>
      </patternFill>
    </fill>
  </fills>
  <borders count="11">
    <border/>
    <border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left style="thin">
        <color rgb="FFF2F2F2"/>
      </left>
      <top style="thin">
        <color rgb="FFF2F2F2"/>
      </top>
    </border>
    <border>
      <right style="thin">
        <color rgb="FFF2F2F2"/>
      </right>
      <top style="thin">
        <color rgb="FFF2F2F2"/>
      </top>
    </border>
    <border>
      <left style="thin">
        <color rgb="FFF2F2F2"/>
      </left>
      <top style="thin">
        <color rgb="FFF2F2F2"/>
      </top>
      <bottom style="thin">
        <color rgb="FFF2F2F2"/>
      </bottom>
    </border>
    <border>
      <top style="thin">
        <color rgb="FFF2F2F2"/>
      </top>
      <bottom style="thin">
        <color rgb="FFF2F2F2"/>
      </bottom>
    </border>
    <border>
      <right style="thin">
        <color rgb="FFF2F2F2"/>
      </right>
      <top style="thin">
        <color rgb="FFF2F2F2"/>
      </top>
      <bottom style="thin">
        <color rgb="FFF2F2F2"/>
      </bottom>
    </border>
    <border>
      <left style="thin">
        <color rgb="FFF2F2F2"/>
      </left>
      <bottom style="thin">
        <color rgb="FFF2F2F2"/>
      </bottom>
    </border>
    <border>
      <right style="thin">
        <color rgb="FFF2F2F2"/>
      </right>
      <bottom style="thin">
        <color rgb="FFF2F2F2"/>
      </bottom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0" numFmtId="0" xfId="0" applyFont="1"/>
    <xf borderId="0" fillId="0" fontId="2" numFmtId="0" xfId="0" applyAlignment="1" applyFont="1">
      <alignment horizontal="left"/>
    </xf>
    <xf borderId="1" fillId="0" fontId="0" numFmtId="0" xfId="0" applyAlignment="1" applyBorder="1" applyFont="1">
      <alignment horizontal="center"/>
    </xf>
    <xf borderId="1" fillId="0" fontId="3" numFmtId="0" xfId="0" applyBorder="1" applyFont="1"/>
    <xf borderId="1" fillId="0" fontId="0" numFmtId="164" xfId="0" applyAlignment="1" applyBorder="1" applyFont="1" applyNumberFormat="1">
      <alignment horizontal="left"/>
    </xf>
    <xf borderId="2" fillId="0" fontId="0" numFmtId="0" xfId="0" applyAlignment="1" applyBorder="1" applyFont="1">
      <alignment horizontal="center"/>
    </xf>
    <xf borderId="2" fillId="0" fontId="3" numFmtId="0" xfId="0" applyBorder="1" applyFont="1"/>
    <xf borderId="2" fillId="0" fontId="0" numFmtId="164" xfId="0" applyAlignment="1" applyBorder="1" applyFont="1" applyNumberFormat="1">
      <alignment horizontal="left"/>
    </xf>
    <xf borderId="1" fillId="0" fontId="0" numFmtId="0" xfId="0" applyAlignment="1" applyBorder="1" applyFont="1">
      <alignment horizontal="left"/>
    </xf>
    <xf borderId="3" fillId="0" fontId="4" numFmtId="0" xfId="0" applyAlignment="1" applyBorder="1" applyFont="1">
      <alignment horizontal="left" vertical="center"/>
    </xf>
    <xf borderId="4" fillId="0" fontId="3" numFmtId="0" xfId="0" applyBorder="1" applyFont="1"/>
    <xf borderId="5" fillId="0" fontId="5" numFmtId="0" xfId="0" applyAlignment="1" applyBorder="1" applyFont="1">
      <alignment horizontal="center" vertical="center"/>
    </xf>
    <xf borderId="6" fillId="0" fontId="3" numFmtId="0" xfId="0" applyBorder="1" applyFont="1"/>
    <xf borderId="7" fillId="0" fontId="3" numFmtId="0" xfId="0" applyBorder="1" applyFont="1"/>
    <xf borderId="0" fillId="0" fontId="0" numFmtId="0" xfId="0" applyAlignment="1" applyFont="1">
      <alignment horizontal="center" vertical="center"/>
    </xf>
    <xf borderId="8" fillId="0" fontId="3" numFmtId="0" xfId="0" applyBorder="1" applyFont="1"/>
    <xf borderId="9" fillId="0" fontId="3" numFmtId="0" xfId="0" applyBorder="1" applyFont="1"/>
    <xf borderId="10" fillId="0" fontId="6" numFmtId="0" xfId="0" applyAlignment="1" applyBorder="1" applyFont="1">
      <alignment horizontal="center" vertical="center"/>
    </xf>
    <xf borderId="5" fillId="2" fontId="0" numFmtId="0" xfId="0" applyAlignment="1" applyBorder="1" applyFill="1" applyFont="1">
      <alignment horizontal="left" vertical="center"/>
    </xf>
    <xf borderId="10" fillId="0" fontId="0" numFmtId="164" xfId="0" applyAlignment="1" applyBorder="1" applyFont="1" applyNumberFormat="1">
      <alignment horizontal="center" vertical="center"/>
    </xf>
    <xf borderId="10" fillId="2" fontId="0" numFmtId="0" xfId="0" applyAlignment="1" applyBorder="1" applyFont="1">
      <alignment horizontal="left" vertical="center"/>
    </xf>
    <xf borderId="5" fillId="2" fontId="6" numFmtId="0" xfId="0" applyAlignment="1" applyBorder="1" applyFont="1">
      <alignment horizontal="left" vertical="center"/>
    </xf>
    <xf borderId="10" fillId="0" fontId="6" numFmtId="164" xfId="0" applyAlignment="1" applyBorder="1" applyFont="1" applyNumberFormat="1">
      <alignment horizontal="center" vertical="center"/>
    </xf>
    <xf borderId="0" fillId="0" fontId="7" numFmtId="0" xfId="0" applyAlignment="1" applyFont="1">
      <alignment horizontal="left" vertical="center"/>
    </xf>
    <xf borderId="0" fillId="0" fontId="7" numFmtId="164" xfId="0" applyAlignment="1" applyFont="1" applyNumberFormat="1">
      <alignment horizontal="center" vertical="center"/>
    </xf>
    <xf borderId="0" fillId="0" fontId="4" numFmtId="0" xfId="0" applyAlignment="1" applyFont="1">
      <alignment horizontal="center" vertical="center"/>
    </xf>
    <xf borderId="3" fillId="0" fontId="8" numFmtId="0" xfId="0" applyAlignment="1" applyBorder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6.43"/>
    <col customWidth="1" min="3" max="3" width="14.0"/>
    <col customWidth="1" min="4" max="6" width="14.14"/>
    <col customWidth="1" min="7" max="7" width="13.71"/>
    <col customWidth="1" min="8" max="8" width="14.29"/>
    <col customWidth="1" min="9" max="9" width="13.86"/>
    <col customWidth="1" min="10" max="10" width="13.14"/>
    <col customWidth="1" min="11" max="11" width="13.86"/>
    <col customWidth="1" min="12" max="18" width="9.14"/>
    <col customWidth="1" min="19" max="26" width="8.71"/>
  </cols>
  <sheetData>
    <row r="1" ht="49.5" customHeight="1">
      <c r="A1" s="1" t="s">
        <v>0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1.75" customHeight="1">
      <c r="A3" s="3" t="s">
        <v>1</v>
      </c>
      <c r="C3" s="4"/>
      <c r="D3" s="5"/>
      <c r="E3" s="5"/>
      <c r="F3" s="2"/>
      <c r="G3" s="3" t="s">
        <v>2</v>
      </c>
      <c r="I3" s="6">
        <f>D16+G16+J16</f>
        <v>20150</v>
      </c>
      <c r="J3" s="5"/>
      <c r="K3" s="5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1.75" customHeight="1">
      <c r="A4" s="3" t="s">
        <v>3</v>
      </c>
      <c r="C4" s="7"/>
      <c r="D4" s="8"/>
      <c r="E4" s="8"/>
      <c r="F4" s="2"/>
      <c r="G4" s="3" t="s">
        <v>4</v>
      </c>
      <c r="I4" s="9">
        <f>D27+G27+J27+D38+G38+J38</f>
        <v>12460</v>
      </c>
      <c r="J4" s="8"/>
      <c r="K4" s="8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1.75" customHeight="1">
      <c r="A5" s="3" t="s">
        <v>5</v>
      </c>
      <c r="C5" s="7"/>
      <c r="D5" s="8"/>
      <c r="E5" s="8"/>
      <c r="F5" s="2"/>
      <c r="G5" s="3" t="s">
        <v>6</v>
      </c>
      <c r="I5" s="9">
        <f>I3-I4</f>
        <v>7690</v>
      </c>
      <c r="J5" s="8"/>
      <c r="K5" s="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1.75" customHeight="1">
      <c r="A6" s="3" t="s">
        <v>7</v>
      </c>
      <c r="C6" s="7"/>
      <c r="D6" s="8"/>
      <c r="E6" s="8"/>
      <c r="F6" s="2"/>
      <c r="G6" s="3" t="s">
        <v>8</v>
      </c>
      <c r="I6" s="10"/>
      <c r="J6" s="5"/>
      <c r="K6" s="5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1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75" customHeight="1">
      <c r="A8" s="11" t="s">
        <v>9</v>
      </c>
      <c r="B8" s="12"/>
      <c r="C8" s="13" t="s">
        <v>10</v>
      </c>
      <c r="D8" s="14"/>
      <c r="E8" s="15"/>
      <c r="F8" s="13" t="s">
        <v>11</v>
      </c>
      <c r="G8" s="14"/>
      <c r="H8" s="15"/>
      <c r="I8" s="13" t="s">
        <v>12</v>
      </c>
      <c r="J8" s="14"/>
      <c r="K8" s="15"/>
      <c r="L8" s="2"/>
      <c r="M8" s="2"/>
      <c r="N8" s="2"/>
      <c r="O8" s="2"/>
      <c r="P8" s="2"/>
      <c r="Q8" s="2"/>
      <c r="R8" s="16"/>
      <c r="S8" s="2"/>
      <c r="T8" s="2"/>
      <c r="U8" s="2"/>
      <c r="V8" s="2"/>
      <c r="W8" s="2"/>
      <c r="X8" s="2"/>
      <c r="Y8" s="2"/>
      <c r="Z8" s="2"/>
    </row>
    <row r="9" ht="24.75" customHeight="1">
      <c r="A9" s="17"/>
      <c r="B9" s="18"/>
      <c r="C9" s="19" t="s">
        <v>13</v>
      </c>
      <c r="D9" s="19" t="s">
        <v>14</v>
      </c>
      <c r="E9" s="19" t="s">
        <v>15</v>
      </c>
      <c r="F9" s="19" t="s">
        <v>13</v>
      </c>
      <c r="G9" s="19" t="s">
        <v>14</v>
      </c>
      <c r="H9" s="19" t="s">
        <v>15</v>
      </c>
      <c r="I9" s="19" t="s">
        <v>13</v>
      </c>
      <c r="J9" s="19" t="s">
        <v>14</v>
      </c>
      <c r="K9" s="19" t="s">
        <v>16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5.5" customHeight="1">
      <c r="A10" s="20" t="s">
        <v>17</v>
      </c>
      <c r="B10" s="15"/>
      <c r="C10" s="21">
        <v>1500.0</v>
      </c>
      <c r="D10" s="21">
        <v>1200.0</v>
      </c>
      <c r="E10" s="21">
        <f t="shared" ref="E10:E15" si="1">C10-D10</f>
        <v>300</v>
      </c>
      <c r="F10" s="21">
        <v>1500.0</v>
      </c>
      <c r="G10" s="21">
        <v>1800.0</v>
      </c>
      <c r="H10" s="21">
        <f t="shared" ref="H10:H15" si="2">F10-G10</f>
        <v>-300</v>
      </c>
      <c r="I10" s="21">
        <v>1500.0</v>
      </c>
      <c r="J10" s="21">
        <v>1850.0</v>
      </c>
      <c r="K10" s="21">
        <f t="shared" ref="K10:K15" si="3">I10-J10</f>
        <v>-350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5.5" customHeight="1">
      <c r="A11" s="22" t="s">
        <v>18</v>
      </c>
      <c r="B11" s="22"/>
      <c r="C11" s="21">
        <v>1200.0</v>
      </c>
      <c r="D11" s="21">
        <v>1320.0</v>
      </c>
      <c r="E11" s="21">
        <f t="shared" si="1"/>
        <v>-120</v>
      </c>
      <c r="F11" s="21">
        <v>1200.0</v>
      </c>
      <c r="G11" s="21">
        <v>1500.0</v>
      </c>
      <c r="H11" s="21">
        <f t="shared" si="2"/>
        <v>-300</v>
      </c>
      <c r="I11" s="21">
        <v>1200.0</v>
      </c>
      <c r="J11" s="21">
        <v>1800.0</v>
      </c>
      <c r="K11" s="21">
        <f t="shared" si="3"/>
        <v>-600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5.5" customHeight="1">
      <c r="A12" s="22" t="s">
        <v>19</v>
      </c>
      <c r="B12" s="22"/>
      <c r="C12" s="21">
        <v>500.0</v>
      </c>
      <c r="D12" s="21">
        <v>500.0</v>
      </c>
      <c r="E12" s="21">
        <f t="shared" si="1"/>
        <v>0</v>
      </c>
      <c r="F12" s="21">
        <v>500.0</v>
      </c>
      <c r="G12" s="21">
        <v>500.0</v>
      </c>
      <c r="H12" s="21">
        <f t="shared" si="2"/>
        <v>0</v>
      </c>
      <c r="I12" s="21">
        <v>500.0</v>
      </c>
      <c r="J12" s="21">
        <v>500.0</v>
      </c>
      <c r="K12" s="21">
        <f t="shared" si="3"/>
        <v>0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5.5" customHeight="1">
      <c r="A13" s="20" t="s">
        <v>20</v>
      </c>
      <c r="B13" s="15"/>
      <c r="C13" s="21">
        <v>1800.0</v>
      </c>
      <c r="D13" s="21">
        <v>1800.0</v>
      </c>
      <c r="E13" s="21">
        <f t="shared" si="1"/>
        <v>0</v>
      </c>
      <c r="F13" s="21">
        <v>1800.0</v>
      </c>
      <c r="G13" s="21">
        <v>1800.0</v>
      </c>
      <c r="H13" s="21">
        <f t="shared" si="2"/>
        <v>0</v>
      </c>
      <c r="I13" s="21">
        <v>1800.0</v>
      </c>
      <c r="J13" s="21">
        <v>1800.0</v>
      </c>
      <c r="K13" s="21">
        <f t="shared" si="3"/>
        <v>0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5.5" customHeight="1">
      <c r="A14" s="20" t="s">
        <v>21</v>
      </c>
      <c r="B14" s="15"/>
      <c r="C14" s="21">
        <v>200.0</v>
      </c>
      <c r="D14" s="21">
        <v>380.0</v>
      </c>
      <c r="E14" s="21">
        <f t="shared" si="1"/>
        <v>-180</v>
      </c>
      <c r="F14" s="21">
        <v>200.0</v>
      </c>
      <c r="G14" s="21">
        <v>400.0</v>
      </c>
      <c r="H14" s="21">
        <f t="shared" si="2"/>
        <v>-200</v>
      </c>
      <c r="I14" s="21">
        <v>200.0</v>
      </c>
      <c r="J14" s="21">
        <v>400.0</v>
      </c>
      <c r="K14" s="21">
        <f t="shared" si="3"/>
        <v>-200</v>
      </c>
      <c r="L14" s="2"/>
      <c r="M14" s="2"/>
      <c r="N14" s="16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5.5" customHeight="1">
      <c r="A15" s="20" t="s">
        <v>22</v>
      </c>
      <c r="B15" s="15"/>
      <c r="C15" s="21">
        <v>500.0</v>
      </c>
      <c r="D15" s="21">
        <v>850.0</v>
      </c>
      <c r="E15" s="21">
        <f t="shared" si="1"/>
        <v>-350</v>
      </c>
      <c r="F15" s="21">
        <v>500.0</v>
      </c>
      <c r="G15" s="21">
        <v>1000.0</v>
      </c>
      <c r="H15" s="21">
        <f t="shared" si="2"/>
        <v>-500</v>
      </c>
      <c r="I15" s="21">
        <v>500.0</v>
      </c>
      <c r="J15" s="21">
        <v>750.0</v>
      </c>
      <c r="K15" s="21">
        <f t="shared" si="3"/>
        <v>-250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7.75" customHeight="1">
      <c r="A16" s="23" t="s">
        <v>23</v>
      </c>
      <c r="B16" s="15"/>
      <c r="C16" s="24">
        <f t="shared" ref="C16:K16" si="4">SUM(C10:C15)</f>
        <v>5700</v>
      </c>
      <c r="D16" s="24">
        <f t="shared" si="4"/>
        <v>6050</v>
      </c>
      <c r="E16" s="24">
        <f t="shared" si="4"/>
        <v>-350</v>
      </c>
      <c r="F16" s="24">
        <f t="shared" si="4"/>
        <v>5700</v>
      </c>
      <c r="G16" s="24">
        <f t="shared" si="4"/>
        <v>7000</v>
      </c>
      <c r="H16" s="24">
        <f t="shared" si="4"/>
        <v>-1300</v>
      </c>
      <c r="I16" s="24">
        <f t="shared" si="4"/>
        <v>5700</v>
      </c>
      <c r="J16" s="24">
        <f t="shared" si="4"/>
        <v>7100</v>
      </c>
      <c r="K16" s="24">
        <f t="shared" si="4"/>
        <v>-1400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8.75" customHeight="1">
      <c r="A17" s="25"/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34.5" customHeight="1">
      <c r="A18" s="27" t="s">
        <v>24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75" customHeight="1">
      <c r="A19" s="28" t="s">
        <v>25</v>
      </c>
      <c r="B19" s="12"/>
      <c r="C19" s="13" t="s">
        <v>10</v>
      </c>
      <c r="D19" s="14"/>
      <c r="E19" s="15"/>
      <c r="F19" s="13" t="s">
        <v>11</v>
      </c>
      <c r="G19" s="14"/>
      <c r="H19" s="15"/>
      <c r="I19" s="13" t="s">
        <v>12</v>
      </c>
      <c r="J19" s="14"/>
      <c r="K19" s="15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75" customHeight="1">
      <c r="A20" s="17"/>
      <c r="B20" s="18"/>
      <c r="C20" s="19" t="s">
        <v>13</v>
      </c>
      <c r="D20" s="19" t="s">
        <v>14</v>
      </c>
      <c r="E20" s="19" t="s">
        <v>15</v>
      </c>
      <c r="F20" s="19" t="s">
        <v>13</v>
      </c>
      <c r="G20" s="19" t="s">
        <v>26</v>
      </c>
      <c r="H20" s="19" t="s">
        <v>15</v>
      </c>
      <c r="I20" s="19" t="s">
        <v>13</v>
      </c>
      <c r="J20" s="19" t="s">
        <v>26</v>
      </c>
      <c r="K20" s="19" t="s">
        <v>15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75" customHeight="1">
      <c r="A21" s="20" t="s">
        <v>27</v>
      </c>
      <c r="B21" s="15"/>
      <c r="C21" s="21">
        <v>200.0</v>
      </c>
      <c r="D21" s="21">
        <v>210.0</v>
      </c>
      <c r="E21" s="21">
        <f t="shared" ref="E21:E26" si="5">C21-D21</f>
        <v>-10</v>
      </c>
      <c r="F21" s="21">
        <v>200.0</v>
      </c>
      <c r="G21" s="21">
        <v>210.0</v>
      </c>
      <c r="H21" s="21">
        <f t="shared" ref="H21:H26" si="6">F21-G21</f>
        <v>-10</v>
      </c>
      <c r="I21" s="21">
        <v>200.0</v>
      </c>
      <c r="J21" s="21">
        <v>210.0</v>
      </c>
      <c r="K21" s="21">
        <f t="shared" ref="K21:K26" si="7">I21-J21</f>
        <v>-10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75" customHeight="1">
      <c r="A22" s="20" t="s">
        <v>28</v>
      </c>
      <c r="B22" s="15"/>
      <c r="C22" s="21">
        <v>250.0</v>
      </c>
      <c r="D22" s="21">
        <v>300.0</v>
      </c>
      <c r="E22" s="21">
        <f t="shared" si="5"/>
        <v>-50</v>
      </c>
      <c r="F22" s="21">
        <v>250.0</v>
      </c>
      <c r="G22" s="21">
        <v>300.0</v>
      </c>
      <c r="H22" s="21">
        <f t="shared" si="6"/>
        <v>-50</v>
      </c>
      <c r="I22" s="21">
        <v>250.0</v>
      </c>
      <c r="J22" s="21">
        <v>300.0</v>
      </c>
      <c r="K22" s="21">
        <f t="shared" si="7"/>
        <v>-50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75" customHeight="1">
      <c r="A23" s="20" t="s">
        <v>29</v>
      </c>
      <c r="B23" s="15"/>
      <c r="C23" s="21">
        <v>600.0</v>
      </c>
      <c r="D23" s="21">
        <v>500.0</v>
      </c>
      <c r="E23" s="21">
        <f t="shared" si="5"/>
        <v>100</v>
      </c>
      <c r="F23" s="21">
        <v>600.0</v>
      </c>
      <c r="G23" s="21">
        <v>500.0</v>
      </c>
      <c r="H23" s="21">
        <f t="shared" si="6"/>
        <v>100</v>
      </c>
      <c r="I23" s="21">
        <v>600.0</v>
      </c>
      <c r="J23" s="21">
        <v>500.0</v>
      </c>
      <c r="K23" s="21">
        <f t="shared" si="7"/>
        <v>100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75" customHeight="1">
      <c r="A24" s="20" t="s">
        <v>30</v>
      </c>
      <c r="B24" s="15"/>
      <c r="C24" s="21">
        <v>300.0</v>
      </c>
      <c r="D24" s="21">
        <v>250.0</v>
      </c>
      <c r="E24" s="21">
        <f t="shared" si="5"/>
        <v>50</v>
      </c>
      <c r="F24" s="21">
        <v>300.0</v>
      </c>
      <c r="G24" s="21">
        <v>250.0</v>
      </c>
      <c r="H24" s="21">
        <f t="shared" si="6"/>
        <v>50</v>
      </c>
      <c r="I24" s="21">
        <v>300.0</v>
      </c>
      <c r="J24" s="21">
        <v>250.0</v>
      </c>
      <c r="K24" s="21">
        <f t="shared" si="7"/>
        <v>50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75" customHeight="1">
      <c r="A25" s="20" t="s">
        <v>31</v>
      </c>
      <c r="B25" s="15"/>
      <c r="C25" s="21">
        <v>500.0</v>
      </c>
      <c r="D25" s="21">
        <v>500.0</v>
      </c>
      <c r="E25" s="21">
        <f t="shared" si="5"/>
        <v>0</v>
      </c>
      <c r="F25" s="21">
        <v>500.0</v>
      </c>
      <c r="G25" s="21">
        <v>500.0</v>
      </c>
      <c r="H25" s="21">
        <f t="shared" si="6"/>
        <v>0</v>
      </c>
      <c r="I25" s="21">
        <v>500.0</v>
      </c>
      <c r="J25" s="21">
        <v>500.0</v>
      </c>
      <c r="K25" s="21">
        <f t="shared" si="7"/>
        <v>0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75" customHeight="1">
      <c r="A26" s="20" t="s">
        <v>32</v>
      </c>
      <c r="B26" s="15"/>
      <c r="C26" s="21">
        <v>500.0</v>
      </c>
      <c r="D26" s="21">
        <v>820.0</v>
      </c>
      <c r="E26" s="21">
        <f t="shared" si="5"/>
        <v>-320</v>
      </c>
      <c r="F26" s="21">
        <v>500.0</v>
      </c>
      <c r="G26" s="21">
        <v>820.0</v>
      </c>
      <c r="H26" s="21">
        <f t="shared" si="6"/>
        <v>-320</v>
      </c>
      <c r="I26" s="21">
        <v>500.0</v>
      </c>
      <c r="J26" s="21">
        <v>820.0</v>
      </c>
      <c r="K26" s="21">
        <f t="shared" si="7"/>
        <v>-320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7.75" customHeight="1">
      <c r="A27" s="23" t="s">
        <v>23</v>
      </c>
      <c r="B27" s="15"/>
      <c r="C27" s="24">
        <f t="shared" ref="C27:K27" si="8">SUM(C21:C26)</f>
        <v>2350</v>
      </c>
      <c r="D27" s="24">
        <f t="shared" si="8"/>
        <v>2580</v>
      </c>
      <c r="E27" s="24">
        <f t="shared" si="8"/>
        <v>-230</v>
      </c>
      <c r="F27" s="24">
        <f t="shared" si="8"/>
        <v>2350</v>
      </c>
      <c r="G27" s="24">
        <f t="shared" si="8"/>
        <v>2580</v>
      </c>
      <c r="H27" s="24">
        <f t="shared" si="8"/>
        <v>-230</v>
      </c>
      <c r="I27" s="24">
        <f t="shared" si="8"/>
        <v>2350</v>
      </c>
      <c r="J27" s="24">
        <f t="shared" si="8"/>
        <v>2580</v>
      </c>
      <c r="K27" s="24">
        <f t="shared" si="8"/>
        <v>-230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6.2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75" customHeight="1">
      <c r="A29" s="28" t="s">
        <v>33</v>
      </c>
      <c r="B29" s="12"/>
      <c r="C29" s="13" t="s">
        <v>10</v>
      </c>
      <c r="D29" s="14"/>
      <c r="E29" s="15"/>
      <c r="F29" s="13" t="s">
        <v>11</v>
      </c>
      <c r="G29" s="14"/>
      <c r="H29" s="15"/>
      <c r="I29" s="13" t="s">
        <v>12</v>
      </c>
      <c r="J29" s="14"/>
      <c r="K29" s="15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75" customHeight="1">
      <c r="A30" s="17"/>
      <c r="B30" s="18"/>
      <c r="C30" s="19" t="s">
        <v>13</v>
      </c>
      <c r="D30" s="19" t="s">
        <v>26</v>
      </c>
      <c r="E30" s="19" t="s">
        <v>15</v>
      </c>
      <c r="F30" s="19" t="s">
        <v>13</v>
      </c>
      <c r="G30" s="19" t="s">
        <v>26</v>
      </c>
      <c r="H30" s="19" t="s">
        <v>15</v>
      </c>
      <c r="I30" s="19" t="s">
        <v>13</v>
      </c>
      <c r="J30" s="19" t="s">
        <v>26</v>
      </c>
      <c r="K30" s="19" t="s">
        <v>15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2.5" customHeight="1">
      <c r="A31" s="20" t="s">
        <v>34</v>
      </c>
      <c r="B31" s="15"/>
      <c r="C31" s="21">
        <v>150.0</v>
      </c>
      <c r="D31" s="21">
        <v>120.0</v>
      </c>
      <c r="E31" s="21">
        <f t="shared" ref="E31:E37" si="9">C31-D31</f>
        <v>30</v>
      </c>
      <c r="F31" s="21">
        <v>150.0</v>
      </c>
      <c r="G31" s="21">
        <v>180.0</v>
      </c>
      <c r="H31" s="21">
        <f t="shared" ref="H31:H37" si="10">F31-G31</f>
        <v>-30</v>
      </c>
      <c r="I31" s="21">
        <v>150.0</v>
      </c>
      <c r="J31" s="21">
        <v>150.0</v>
      </c>
      <c r="K31" s="21">
        <f t="shared" ref="K31:K37" si="11">I31-J31</f>
        <v>0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2.5" customHeight="1">
      <c r="A32" s="20" t="s">
        <v>35</v>
      </c>
      <c r="B32" s="15"/>
      <c r="C32" s="21">
        <v>200.0</v>
      </c>
      <c r="D32" s="21">
        <v>320.0</v>
      </c>
      <c r="E32" s="21">
        <f t="shared" si="9"/>
        <v>-120</v>
      </c>
      <c r="F32" s="21">
        <v>200.0</v>
      </c>
      <c r="G32" s="21">
        <v>220.0</v>
      </c>
      <c r="H32" s="21">
        <f t="shared" si="10"/>
        <v>-20</v>
      </c>
      <c r="I32" s="21">
        <v>200.0</v>
      </c>
      <c r="J32" s="21">
        <v>150.0</v>
      </c>
      <c r="K32" s="21">
        <f t="shared" si="11"/>
        <v>50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2.5" customHeight="1">
      <c r="A33" s="20" t="s">
        <v>36</v>
      </c>
      <c r="B33" s="15"/>
      <c r="C33" s="21">
        <v>0.0</v>
      </c>
      <c r="D33" s="21">
        <v>95.0</v>
      </c>
      <c r="E33" s="21">
        <f t="shared" si="9"/>
        <v>-95</v>
      </c>
      <c r="F33" s="21">
        <v>0.0</v>
      </c>
      <c r="G33" s="21">
        <v>0.0</v>
      </c>
      <c r="H33" s="21">
        <f t="shared" si="10"/>
        <v>0</v>
      </c>
      <c r="I33" s="21">
        <v>150.0</v>
      </c>
      <c r="J33" s="21">
        <v>100.0</v>
      </c>
      <c r="K33" s="21">
        <f t="shared" si="11"/>
        <v>50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2.5" customHeight="1">
      <c r="A34" s="20" t="s">
        <v>37</v>
      </c>
      <c r="B34" s="15"/>
      <c r="C34" s="21">
        <v>200.0</v>
      </c>
      <c r="D34" s="21">
        <v>180.0</v>
      </c>
      <c r="E34" s="21">
        <f t="shared" si="9"/>
        <v>20</v>
      </c>
      <c r="F34" s="21">
        <v>200.0</v>
      </c>
      <c r="G34" s="21">
        <v>180.0</v>
      </c>
      <c r="H34" s="21">
        <f t="shared" si="10"/>
        <v>20</v>
      </c>
      <c r="I34" s="21">
        <v>200.0</v>
      </c>
      <c r="J34" s="21">
        <v>180.0</v>
      </c>
      <c r="K34" s="21">
        <f t="shared" si="11"/>
        <v>20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2.5" customHeight="1">
      <c r="A35" s="20" t="s">
        <v>38</v>
      </c>
      <c r="B35" s="15"/>
      <c r="C35" s="21">
        <v>500.0</v>
      </c>
      <c r="D35" s="21">
        <v>620.0</v>
      </c>
      <c r="E35" s="21">
        <f t="shared" si="9"/>
        <v>-120</v>
      </c>
      <c r="F35" s="21">
        <v>500.0</v>
      </c>
      <c r="G35" s="21">
        <v>500.0</v>
      </c>
      <c r="H35" s="21">
        <f t="shared" si="10"/>
        <v>0</v>
      </c>
      <c r="I35" s="21">
        <v>500.0</v>
      </c>
      <c r="J35" s="21">
        <v>700.0</v>
      </c>
      <c r="K35" s="21">
        <f t="shared" si="11"/>
        <v>-200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2.5" customHeight="1">
      <c r="A36" s="20" t="s">
        <v>39</v>
      </c>
      <c r="B36" s="15"/>
      <c r="C36" s="21">
        <v>100.0</v>
      </c>
      <c r="D36" s="21">
        <v>120.0</v>
      </c>
      <c r="E36" s="21">
        <f t="shared" si="9"/>
        <v>-20</v>
      </c>
      <c r="F36" s="21">
        <v>100.0</v>
      </c>
      <c r="G36" s="21">
        <v>85.0</v>
      </c>
      <c r="H36" s="21">
        <f t="shared" si="10"/>
        <v>15</v>
      </c>
      <c r="I36" s="21">
        <v>100.0</v>
      </c>
      <c r="J36" s="21">
        <v>120.0</v>
      </c>
      <c r="K36" s="21">
        <f t="shared" si="11"/>
        <v>-20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2.5" customHeight="1">
      <c r="A37" s="20" t="s">
        <v>32</v>
      </c>
      <c r="B37" s="15"/>
      <c r="C37" s="21">
        <v>200.0</v>
      </c>
      <c r="D37" s="21">
        <v>250.0</v>
      </c>
      <c r="E37" s="21">
        <f t="shared" si="9"/>
        <v>-50</v>
      </c>
      <c r="F37" s="21">
        <v>200.0</v>
      </c>
      <c r="G37" s="21">
        <v>200.0</v>
      </c>
      <c r="H37" s="21">
        <f t="shared" si="10"/>
        <v>0</v>
      </c>
      <c r="I37" s="21">
        <v>200.0</v>
      </c>
      <c r="J37" s="21">
        <v>250.0</v>
      </c>
      <c r="K37" s="21">
        <f t="shared" si="11"/>
        <v>-50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2.5" customHeight="1">
      <c r="A38" s="23" t="s">
        <v>23</v>
      </c>
      <c r="B38" s="15"/>
      <c r="C38" s="24">
        <f t="shared" ref="C38:K38" si="12">SUM(C31:C37)</f>
        <v>1350</v>
      </c>
      <c r="D38" s="24">
        <f t="shared" si="12"/>
        <v>1705</v>
      </c>
      <c r="E38" s="24">
        <f t="shared" si="12"/>
        <v>-355</v>
      </c>
      <c r="F38" s="24">
        <f t="shared" si="12"/>
        <v>1350</v>
      </c>
      <c r="G38" s="24">
        <f t="shared" si="12"/>
        <v>1365</v>
      </c>
      <c r="H38" s="24">
        <f t="shared" si="12"/>
        <v>-15</v>
      </c>
      <c r="I38" s="24">
        <f t="shared" si="12"/>
        <v>1500</v>
      </c>
      <c r="J38" s="24">
        <f t="shared" si="12"/>
        <v>1650</v>
      </c>
      <c r="K38" s="24">
        <f t="shared" si="12"/>
        <v>-150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0">
    <mergeCell ref="A10:B10"/>
    <mergeCell ref="A8:B9"/>
    <mergeCell ref="C5:E5"/>
    <mergeCell ref="C6:E6"/>
    <mergeCell ref="C3:E3"/>
    <mergeCell ref="C4:E4"/>
    <mergeCell ref="A14:B14"/>
    <mergeCell ref="A13:B13"/>
    <mergeCell ref="I5:K5"/>
    <mergeCell ref="I6:K6"/>
    <mergeCell ref="G5:H5"/>
    <mergeCell ref="G6:H6"/>
    <mergeCell ref="A1:K1"/>
    <mergeCell ref="C8:E8"/>
    <mergeCell ref="A32:B32"/>
    <mergeCell ref="A33:B33"/>
    <mergeCell ref="A26:B26"/>
    <mergeCell ref="A25:B25"/>
    <mergeCell ref="A38:B38"/>
    <mergeCell ref="A37:B37"/>
    <mergeCell ref="A35:B35"/>
    <mergeCell ref="A36:B36"/>
    <mergeCell ref="A27:B27"/>
    <mergeCell ref="A34:B34"/>
    <mergeCell ref="A19:B20"/>
    <mergeCell ref="A16:B16"/>
    <mergeCell ref="A18:K18"/>
    <mergeCell ref="I19:K19"/>
    <mergeCell ref="F19:H19"/>
    <mergeCell ref="C19:E19"/>
    <mergeCell ref="I8:K8"/>
    <mergeCell ref="F8:H8"/>
    <mergeCell ref="I4:K4"/>
    <mergeCell ref="I3:K3"/>
    <mergeCell ref="I29:K29"/>
    <mergeCell ref="G4:H4"/>
    <mergeCell ref="G3:H3"/>
    <mergeCell ref="F29:H29"/>
    <mergeCell ref="A5:B5"/>
    <mergeCell ref="A6:B6"/>
    <mergeCell ref="A22:B22"/>
    <mergeCell ref="A23:B23"/>
    <mergeCell ref="A21:B21"/>
    <mergeCell ref="A3:B3"/>
    <mergeCell ref="A4:B4"/>
    <mergeCell ref="A24:B24"/>
    <mergeCell ref="A15:B15"/>
    <mergeCell ref="A31:B31"/>
    <mergeCell ref="A29:B30"/>
    <mergeCell ref="C29:E29"/>
  </mergeCells>
  <printOptions/>
  <pageMargins bottom="0.75" footer="0.0" header="0.0" left="0.7" right="0.7" top="0.75"/>
  <pageSetup scale="64" orientation="portrait"/>
  <drawing r:id="rId1"/>
</worksheet>
</file>