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<sst xmlns="http://schemas.openxmlformats.org/spreadsheetml/2006/main" count="51" uniqueCount="40">
  <si>
    <t>CHURCH BUDGET</t>
  </si>
  <si>
    <t>INCOME / FUNDS</t>
  </si>
  <si>
    <t>Categories</t>
  </si>
  <si>
    <t>Budget</t>
  </si>
  <si>
    <t>Actual</t>
  </si>
  <si>
    <t>Variance</t>
  </si>
  <si>
    <t xml:space="preserve">Missionary </t>
  </si>
  <si>
    <t>Education</t>
  </si>
  <si>
    <t>Marriage Arrangements</t>
  </si>
  <si>
    <t>Musical Troops</t>
  </si>
  <si>
    <t>Children</t>
  </si>
  <si>
    <t>Pastors</t>
  </si>
  <si>
    <t>Ministry</t>
  </si>
  <si>
    <t>Food Court</t>
  </si>
  <si>
    <t>Church Management</t>
  </si>
  <si>
    <t>Govt Grants to Church</t>
  </si>
  <si>
    <t>AGGREGATE</t>
  </si>
  <si>
    <t>EXPENSES</t>
  </si>
  <si>
    <t>Senior Pastor</t>
  </si>
  <si>
    <t>Junior Pastor</t>
  </si>
  <si>
    <t>Children Minister</t>
  </si>
  <si>
    <t>Educational Minister</t>
  </si>
  <si>
    <t>Director</t>
  </si>
  <si>
    <t>Manager</t>
  </si>
  <si>
    <t>Mission Organizer</t>
  </si>
  <si>
    <t>Assistant Ministry</t>
  </si>
  <si>
    <t>Pastoral Caretaker</t>
  </si>
  <si>
    <t>Church Administrator</t>
  </si>
  <si>
    <t xml:space="preserve">Bookkeeper </t>
  </si>
  <si>
    <t>Cleaning Staff</t>
  </si>
  <si>
    <t>Security</t>
  </si>
  <si>
    <t>Cooking Staff</t>
  </si>
  <si>
    <t>Musical Troop</t>
  </si>
  <si>
    <t>Groceries</t>
  </si>
  <si>
    <t>Maintenance</t>
  </si>
  <si>
    <t>Veggies/Fruits</t>
  </si>
  <si>
    <t>Laundry</t>
  </si>
  <si>
    <t>Food</t>
  </si>
  <si>
    <t>SUMMARY</t>
  </si>
  <si>
    <t>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</si>
</sst>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b/>
      <sz val="36.0"/>
      <color rgb="FF5E92AA"/>
      <name val="Calibri"/>
    </font>
    <font>
      <sz val="11.0"/>
      <color rgb="FF111111"/>
      <name val="Calibri"/>
    </font>
    <font>
      <b/>
      <sz val="14.0"/>
      <color rgb="FF111111"/>
      <name val="Calibri"/>
    </font>
    <font/>
    <font>
      <b/>
      <sz val="12.0"/>
      <color rgb="FF111111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8F8F8"/>
        <bgColor rgb="FFF8F8F8"/>
      </patternFill>
    </fill>
    <fill>
      <patternFill patternType="solid">
        <fgColor rgb="FF5E92AA"/>
        <bgColor rgb="FF5E92AA"/>
      </patternFill>
    </fill>
  </fills>
  <borders count="6">
    <border/>
    <border>
      <bottom style="medium">
        <color rgb="FFD8D8D8"/>
      </bottom>
    </border>
    <border>
      <left/>
      <right/>
      <top/>
      <bottom style="medium">
        <color rgb="FFD8D8D8"/>
      </bottom>
    </border>
    <border>
      <top style="medium">
        <color rgb="FFD8D8D8"/>
      </top>
      <bottom style="medium">
        <color rgb="FFD8D8D8"/>
      </bottom>
    </border>
    <border>
      <left/>
      <right/>
      <top/>
      <bottom/>
    </border>
    <border>
      <left/>
      <right/>
      <top style="medium">
        <color rgb="FFD8D8D8"/>
      </top>
      <bottom style="medium">
        <color rgb="FFD8D8D8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1" fillId="0" fontId="3" numFmtId="0" xfId="0" applyAlignment="1" applyBorder="1" applyFont="1">
      <alignment horizontal="center" vertical="center"/>
    </xf>
    <xf borderId="1" fillId="0" fontId="4" numFmtId="0" xfId="0" applyBorder="1" applyFont="1"/>
    <xf borderId="2" fillId="2" fontId="5" numFmtId="0" xfId="0" applyAlignment="1" applyBorder="1" applyFill="1" applyFont="1">
      <alignment horizontal="left" vertical="center"/>
    </xf>
    <xf borderId="2" fillId="2" fontId="5" numFmtId="0" xfId="0" applyAlignment="1" applyBorder="1" applyFont="1">
      <alignment horizontal="center" vertical="center"/>
    </xf>
    <xf borderId="2" fillId="3" fontId="6" numFmtId="0" xfId="0" applyAlignment="1" applyBorder="1" applyFill="1" applyFont="1">
      <alignment horizontal="center" vertical="center"/>
    </xf>
    <xf borderId="3" fillId="0" fontId="2" numFmtId="0" xfId="0" applyAlignment="1" applyBorder="1" applyFont="1">
      <alignment horizontal="left" vertical="center"/>
    </xf>
    <xf borderId="0" fillId="0" fontId="2" numFmtId="164" xfId="0" applyAlignment="1" applyFont="1" applyNumberFormat="1">
      <alignment horizontal="center" vertical="center"/>
    </xf>
    <xf borderId="4" fillId="2" fontId="2" numFmtId="164" xfId="0" applyAlignment="1" applyBorder="1" applyFont="1" applyNumberFormat="1">
      <alignment horizontal="center" vertical="center"/>
    </xf>
    <xf borderId="1" fillId="0" fontId="2" numFmtId="0" xfId="0" applyAlignment="1" applyBorder="1" applyFont="1">
      <alignment horizontal="left" vertical="center"/>
    </xf>
    <xf borderId="1" fillId="0" fontId="2" numFmtId="164" xfId="0" applyAlignment="1" applyBorder="1" applyFont="1" applyNumberFormat="1">
      <alignment horizontal="center" vertical="center"/>
    </xf>
    <xf borderId="2" fillId="2" fontId="2" numFmtId="164" xfId="0" applyAlignment="1" applyBorder="1" applyFont="1" applyNumberFormat="1">
      <alignment horizontal="center" vertical="center"/>
    </xf>
    <xf borderId="5" fillId="2" fontId="5" numFmtId="0" xfId="0" applyAlignment="1" applyBorder="1" applyFont="1">
      <alignment horizontal="left" vertical="center"/>
    </xf>
    <xf borderId="5" fillId="2" fontId="5" numFmtId="164" xfId="0" applyAlignment="1" applyBorder="1" applyFont="1" applyNumberFormat="1">
      <alignment horizontal="center" vertical="center"/>
    </xf>
    <xf borderId="5" fillId="3" fontId="6" numFmtId="164" xfId="0" applyAlignment="1" applyBorder="1" applyFont="1" applyNumberFormat="1">
      <alignment horizontal="center" vertical="center"/>
    </xf>
    <xf borderId="2" fillId="2" fontId="5" numFmtId="164" xfId="0" applyAlignment="1" applyBorder="1" applyFont="1" applyNumberFormat="1">
      <alignment horizontal="center" vertical="center"/>
    </xf>
    <xf borderId="2" fillId="3" fontId="6" numFmtId="164" xfId="0" applyAlignment="1" applyBorder="1" applyFont="1" applyNumberFormat="1">
      <alignment horizontal="center" vertical="center"/>
    </xf>
    <xf borderId="5" fillId="2" fontId="5" numFmtId="0" xfId="0" applyAlignment="1" applyBorder="1" applyFont="1">
      <alignment horizontal="center" vertical="center"/>
    </xf>
    <xf borderId="5" fillId="3" fontId="6" numFmtId="0" xfId="0" applyAlignment="1" applyBorder="1" applyFont="1">
      <alignment horizontal="center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Sheet1!$A$43</c:f>
            </c:strRef>
          </c:tx>
          <c:spPr>
            <a:solidFill>
              <a:srgbClr val="5E92AA"/>
            </a:solidFill>
          </c:spPr>
          <c:cat>
            <c:strRef>
              <c:f>Sheet1!$B$42:$C$42</c:f>
            </c:strRef>
          </c:cat>
          <c:val>
            <c:numRef>
              <c:f>Sheet1!$B$43:$C$43</c:f>
            </c:numRef>
          </c:val>
        </c:ser>
        <c:ser>
          <c:idx val="1"/>
          <c:order val="1"/>
          <c:tx>
            <c:strRef>
              <c:f>Sheet1!$A$44</c:f>
            </c:strRef>
          </c:tx>
          <c:spPr>
            <a:solidFill>
              <a:srgbClr val="86AEC0"/>
            </a:solidFill>
          </c:spPr>
          <c:cat>
            <c:strRef>
              <c:f>Sheet1!$B$42:$C$42</c:f>
            </c:strRef>
          </c:cat>
          <c:val>
            <c:numRef>
              <c:f>Sheet1!$B$44:$C$44</c:f>
            </c:numRef>
          </c:val>
        </c:ser>
        <c:axId val="304869089"/>
        <c:axId val="1749165465"/>
      </c:barChart>
      <c:catAx>
        <c:axId val="304869089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749165465"/>
      </c:catAx>
      <c:valAx>
        <c:axId val="1749165465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304869089"/>
      </c:valAx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381000</xdr:colOff>
      <xdr:row>53</xdr:row>
      <xdr:rowOff>152400</xdr:rowOff>
    </xdr:from>
    <xdr:ext cx="4714875" cy="28765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5.29"/>
    <col customWidth="1" min="2" max="2" width="21.0"/>
    <col customWidth="1" min="3" max="3" width="21.71"/>
    <col customWidth="1" min="4" max="4" width="20.86"/>
    <col customWidth="1" min="5" max="6" width="9.14"/>
    <col customWidth="1" min="7" max="26" width="8.71"/>
  </cols>
  <sheetData>
    <row r="1" ht="49.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30.0" customHeight="1">
      <c r="A3" s="3" t="s">
        <v>1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4.75" customHeight="1">
      <c r="A4" s="5" t="s">
        <v>2</v>
      </c>
      <c r="B4" s="6" t="s">
        <v>3</v>
      </c>
      <c r="C4" s="7" t="s">
        <v>4</v>
      </c>
      <c r="D4" s="7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8" t="s">
        <v>6</v>
      </c>
      <c r="B5" s="9">
        <v>5000.0</v>
      </c>
      <c r="C5" s="10">
        <v>5050.0</v>
      </c>
      <c r="D5" s="10">
        <f t="shared" ref="D5:D14" si="1">B5-C5</f>
        <v>-50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8" t="s">
        <v>7</v>
      </c>
      <c r="B6" s="9">
        <v>3000.0</v>
      </c>
      <c r="C6" s="10">
        <v>4200.0</v>
      </c>
      <c r="D6" s="10">
        <f t="shared" si="1"/>
        <v>-1200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8" t="s">
        <v>8</v>
      </c>
      <c r="B7" s="9">
        <v>1000.0</v>
      </c>
      <c r="C7" s="10">
        <v>1500.0</v>
      </c>
      <c r="D7" s="10">
        <f t="shared" si="1"/>
        <v>-500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8" t="s">
        <v>9</v>
      </c>
      <c r="B8" s="9">
        <v>1200.0</v>
      </c>
      <c r="C8" s="10">
        <v>1000.0</v>
      </c>
      <c r="D8" s="10">
        <f t="shared" si="1"/>
        <v>200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8" t="s">
        <v>10</v>
      </c>
      <c r="B9" s="9">
        <v>1300.0</v>
      </c>
      <c r="C9" s="10">
        <v>1250.0</v>
      </c>
      <c r="D9" s="10">
        <f t="shared" si="1"/>
        <v>50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8" t="s">
        <v>11</v>
      </c>
      <c r="B10" s="9">
        <v>800.0</v>
      </c>
      <c r="C10" s="10">
        <v>1100.0</v>
      </c>
      <c r="D10" s="10">
        <f t="shared" si="1"/>
        <v>-300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8" t="s">
        <v>12</v>
      </c>
      <c r="B11" s="9">
        <v>2000.0</v>
      </c>
      <c r="C11" s="10">
        <v>2200.0</v>
      </c>
      <c r="D11" s="10">
        <f t="shared" si="1"/>
        <v>-200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4.75" customHeight="1">
      <c r="A12" s="8" t="s">
        <v>13</v>
      </c>
      <c r="B12" s="9">
        <v>1500.0</v>
      </c>
      <c r="C12" s="10">
        <v>1200.0</v>
      </c>
      <c r="D12" s="10">
        <f t="shared" si="1"/>
        <v>300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11" t="s">
        <v>14</v>
      </c>
      <c r="B13" s="9">
        <v>1000.0</v>
      </c>
      <c r="C13" s="10">
        <v>1200.0</v>
      </c>
      <c r="D13" s="10">
        <f t="shared" si="1"/>
        <v>-200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8" t="s">
        <v>15</v>
      </c>
      <c r="B14" s="12">
        <v>1500.0</v>
      </c>
      <c r="C14" s="13">
        <v>1200.0</v>
      </c>
      <c r="D14" s="13">
        <f t="shared" si="1"/>
        <v>300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4" t="s">
        <v>16</v>
      </c>
      <c r="B15" s="15">
        <f t="shared" ref="B15:D15" si="2">SUM(B5:B14)</f>
        <v>18300</v>
      </c>
      <c r="C15" s="16">
        <f t="shared" si="2"/>
        <v>19900</v>
      </c>
      <c r="D15" s="16">
        <f t="shared" si="2"/>
        <v>-1600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30.0" customHeight="1">
      <c r="A17" s="3" t="s">
        <v>17</v>
      </c>
      <c r="B17" s="4"/>
      <c r="C17" s="4"/>
      <c r="D17" s="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5" t="s">
        <v>2</v>
      </c>
      <c r="B18" s="6" t="s">
        <v>3</v>
      </c>
      <c r="C18" s="7" t="s">
        <v>4</v>
      </c>
      <c r="D18" s="7" t="s">
        <v>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8" t="s">
        <v>18</v>
      </c>
      <c r="B19" s="9">
        <v>800.0</v>
      </c>
      <c r="C19" s="10">
        <v>1000.0</v>
      </c>
      <c r="D19" s="10">
        <f t="shared" ref="D19:D38" si="3">B19-C19</f>
        <v>-200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8" t="s">
        <v>19</v>
      </c>
      <c r="B20" s="9">
        <v>700.0</v>
      </c>
      <c r="C20" s="10">
        <v>820.0</v>
      </c>
      <c r="D20" s="10">
        <f t="shared" si="3"/>
        <v>-120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4.75" customHeight="1">
      <c r="A21" s="8" t="s">
        <v>20</v>
      </c>
      <c r="B21" s="9">
        <v>800.0</v>
      </c>
      <c r="C21" s="10">
        <v>820.0</v>
      </c>
      <c r="D21" s="10">
        <f t="shared" si="3"/>
        <v>-20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8" t="s">
        <v>21</v>
      </c>
      <c r="B22" s="9">
        <v>800.0</v>
      </c>
      <c r="C22" s="10">
        <v>780.0</v>
      </c>
      <c r="D22" s="10">
        <f t="shared" si="3"/>
        <v>20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8" t="s">
        <v>22</v>
      </c>
      <c r="B23" s="9">
        <v>750.0</v>
      </c>
      <c r="C23" s="10">
        <v>700.0</v>
      </c>
      <c r="D23" s="10">
        <f t="shared" si="3"/>
        <v>50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8" t="s">
        <v>23</v>
      </c>
      <c r="B24" s="9">
        <v>500.0</v>
      </c>
      <c r="C24" s="10">
        <v>650.0</v>
      </c>
      <c r="D24" s="10">
        <f t="shared" si="3"/>
        <v>-150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8" t="s">
        <v>24</v>
      </c>
      <c r="B25" s="9">
        <v>450.0</v>
      </c>
      <c r="C25" s="10">
        <v>380.0</v>
      </c>
      <c r="D25" s="10">
        <f t="shared" si="3"/>
        <v>70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11" t="s">
        <v>25</v>
      </c>
      <c r="B26" s="9">
        <v>380.0</v>
      </c>
      <c r="C26" s="10">
        <v>350.0</v>
      </c>
      <c r="D26" s="10">
        <f t="shared" si="3"/>
        <v>30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8" t="s">
        <v>26</v>
      </c>
      <c r="B27" s="9">
        <v>150.0</v>
      </c>
      <c r="C27" s="10">
        <v>150.0</v>
      </c>
      <c r="D27" s="10">
        <f t="shared" si="3"/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8" t="s">
        <v>27</v>
      </c>
      <c r="B28" s="9">
        <v>200.0</v>
      </c>
      <c r="C28" s="10">
        <v>180.0</v>
      </c>
      <c r="D28" s="10">
        <f t="shared" si="3"/>
        <v>20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8" t="s">
        <v>28</v>
      </c>
      <c r="B29" s="9">
        <v>150.0</v>
      </c>
      <c r="C29" s="10">
        <v>120.0</v>
      </c>
      <c r="D29" s="10">
        <f t="shared" si="3"/>
        <v>30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8" t="s">
        <v>29</v>
      </c>
      <c r="B30" s="9">
        <v>150.0</v>
      </c>
      <c r="C30" s="10">
        <v>135.0</v>
      </c>
      <c r="D30" s="10">
        <f t="shared" si="3"/>
        <v>15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4.75" customHeight="1">
      <c r="A31" s="8" t="s">
        <v>30</v>
      </c>
      <c r="B31" s="9">
        <v>130.0</v>
      </c>
      <c r="C31" s="10">
        <v>120.0</v>
      </c>
      <c r="D31" s="10">
        <f t="shared" si="3"/>
        <v>10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8" t="s">
        <v>31</v>
      </c>
      <c r="B32" s="9">
        <v>150.0</v>
      </c>
      <c r="C32" s="10">
        <v>150.0</v>
      </c>
      <c r="D32" s="10">
        <f t="shared" si="3"/>
        <v>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8" t="s">
        <v>32</v>
      </c>
      <c r="B33" s="9">
        <v>250.0</v>
      </c>
      <c r="C33" s="10">
        <v>200.0</v>
      </c>
      <c r="D33" s="10">
        <f t="shared" si="3"/>
        <v>50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8" t="s">
        <v>33</v>
      </c>
      <c r="B34" s="9">
        <v>800.0</v>
      </c>
      <c r="C34" s="10">
        <v>750.0</v>
      </c>
      <c r="D34" s="10">
        <f t="shared" si="3"/>
        <v>50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8" t="s">
        <v>34</v>
      </c>
      <c r="B35" s="9">
        <v>1000.0</v>
      </c>
      <c r="C35" s="10">
        <v>1200.0</v>
      </c>
      <c r="D35" s="10">
        <f t="shared" si="3"/>
        <v>-200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8" t="s">
        <v>35</v>
      </c>
      <c r="B36" s="9">
        <v>1000.0</v>
      </c>
      <c r="C36" s="10">
        <v>800.0</v>
      </c>
      <c r="D36" s="10">
        <f t="shared" si="3"/>
        <v>200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8" t="s">
        <v>36</v>
      </c>
      <c r="B37" s="9">
        <v>500.0</v>
      </c>
      <c r="C37" s="10">
        <v>395.0</v>
      </c>
      <c r="D37" s="10">
        <f t="shared" si="3"/>
        <v>105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8" t="s">
        <v>37</v>
      </c>
      <c r="B38" s="12">
        <v>1000.0</v>
      </c>
      <c r="C38" s="13">
        <v>1500.0</v>
      </c>
      <c r="D38" s="13">
        <f t="shared" si="3"/>
        <v>-500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14" t="s">
        <v>16</v>
      </c>
      <c r="B39" s="17">
        <f t="shared" ref="B39:C39" si="4">SUM(B19:B38)</f>
        <v>10660</v>
      </c>
      <c r="C39" s="18">
        <f t="shared" si="4"/>
        <v>11200</v>
      </c>
      <c r="D39" s="18">
        <f>SUM(D19:D33)</f>
        <v>-195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30.0" customHeight="1">
      <c r="A41" s="3" t="s">
        <v>38</v>
      </c>
      <c r="B41" s="4"/>
      <c r="C41" s="4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30.0" customHeight="1">
      <c r="A42" s="14" t="s">
        <v>2</v>
      </c>
      <c r="B42" s="19" t="s">
        <v>3</v>
      </c>
      <c r="C42" s="20" t="s">
        <v>4</v>
      </c>
      <c r="D42" s="20" t="s">
        <v>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30.0" customHeight="1">
      <c r="A43" s="21" t="s">
        <v>39</v>
      </c>
      <c r="B43" s="9">
        <f t="shared" ref="B43:C43" si="5">B15</f>
        <v>18300</v>
      </c>
      <c r="C43" s="10">
        <f t="shared" si="5"/>
        <v>19900</v>
      </c>
      <c r="D43" s="10">
        <f t="shared" ref="D43:D45" si="7">B43-C43</f>
        <v>-1600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30.0" customHeight="1">
      <c r="A44" s="11" t="s">
        <v>17</v>
      </c>
      <c r="B44" s="12">
        <f t="shared" ref="B44:C44" si="6">B39</f>
        <v>10660</v>
      </c>
      <c r="C44" s="10">
        <f t="shared" si="6"/>
        <v>11200</v>
      </c>
      <c r="D44" s="13">
        <f t="shared" si="7"/>
        <v>-540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30.0" customHeight="1">
      <c r="A45" s="5" t="s">
        <v>16</v>
      </c>
      <c r="B45" s="17">
        <f t="shared" ref="B45:C45" si="8">B43-B44</f>
        <v>7640</v>
      </c>
      <c r="C45" s="18">
        <f t="shared" si="8"/>
        <v>8700</v>
      </c>
      <c r="D45" s="18">
        <f t="shared" si="7"/>
        <v>-1060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D1"/>
    <mergeCell ref="A41:D41"/>
    <mergeCell ref="A3:D3"/>
    <mergeCell ref="A17:D17"/>
  </mergeCells>
  <printOptions/>
  <pageMargins bottom="1.0" footer="0.0" header="0.0" left="1.0" right="1.0" top="1.0"/>
  <pageSetup orientation="portrait"/>
  <drawing r:id="rId1"/>
</worksheet>
</file>