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<sst xmlns="http://schemas.openxmlformats.org/spreadsheetml/2006/main" count="53" uniqueCount="38">
  <si>
    <t>Bi-Weekly Personal Budget</t>
  </si>
  <si>
    <t>Name:</t>
  </si>
  <si>
    <t>Address:</t>
  </si>
  <si>
    <t>Date:</t>
  </si>
  <si>
    <t xml:space="preserve">Income </t>
  </si>
  <si>
    <t>Description</t>
  </si>
  <si>
    <t>Week 1</t>
  </si>
  <si>
    <t>Week 2</t>
  </si>
  <si>
    <t>Budget</t>
  </si>
  <si>
    <t>Actual</t>
  </si>
  <si>
    <t>Variance</t>
  </si>
  <si>
    <t>Salary/Wages</t>
  </si>
  <si>
    <t>Extra Earnings</t>
  </si>
  <si>
    <t>O.T Wages</t>
  </si>
  <si>
    <t>Previous Balance</t>
  </si>
  <si>
    <t>Total Income</t>
  </si>
  <si>
    <t>Expenses</t>
  </si>
  <si>
    <t>Home</t>
  </si>
  <si>
    <t>House Rent</t>
  </si>
  <si>
    <t>Internet or Cable</t>
  </si>
  <si>
    <t>Electricity</t>
  </si>
  <si>
    <t>Drinking Water</t>
  </si>
  <si>
    <t>House Keeping</t>
  </si>
  <si>
    <t>Laundry</t>
  </si>
  <si>
    <t>Total</t>
  </si>
  <si>
    <t>Food and Refreshment</t>
  </si>
  <si>
    <t>Groceries</t>
  </si>
  <si>
    <t>Vegitables and Fruits</t>
  </si>
  <si>
    <t>Travel Expense</t>
  </si>
  <si>
    <t>Restaurant</t>
  </si>
  <si>
    <t>Movies</t>
  </si>
  <si>
    <t>Saving and Emergency</t>
  </si>
  <si>
    <t>Savings</t>
  </si>
  <si>
    <t>Health Insurance</t>
  </si>
  <si>
    <t>Emergency Purpose</t>
  </si>
  <si>
    <t>Mutual Funds</t>
  </si>
  <si>
    <t>Medication</t>
  </si>
  <si>
    <t>Balance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</si>
</sst>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b/>
      <sz val="24.0"/>
      <color rgb="FF00CC99"/>
      <name val="Roboto"/>
    </font>
    <font/>
    <font>
      <b/>
      <sz val="18.0"/>
      <color rgb="FFBA420C"/>
      <name val="Montserrat"/>
    </font>
    <font>
      <sz val="18.0"/>
      <color rgb="FF000000"/>
      <name val="Trebuchet MS"/>
    </font>
    <font>
      <sz val="11.0"/>
      <color rgb="FF000000"/>
      <name val="Roboto"/>
    </font>
    <font>
      <sz val="11.0"/>
      <color rgb="FF000000"/>
      <name val="Open Sans"/>
    </font>
    <font>
      <sz val="14.0"/>
      <color rgb="FFFFFFFF"/>
      <name val="Roboto"/>
    </font>
    <font>
      <sz val="14.0"/>
      <color rgb="FF2E75B5"/>
      <name val="Montserrat"/>
    </font>
    <font>
      <sz val="12.0"/>
      <color rgb="FF3F3F3F"/>
      <name val="Roboto"/>
    </font>
    <font>
      <sz val="10.0"/>
      <color rgb="FF000000"/>
      <name val="Roboto"/>
    </font>
    <font>
      <sz val="12.0"/>
      <color rgb="FF00CC99"/>
      <name val="Roboto"/>
    </font>
    <font>
      <b/>
      <sz val="14.0"/>
      <color rgb="FF2E75B5"/>
      <name val="Raleway"/>
    </font>
    <font>
      <b/>
      <sz val="12.0"/>
      <color rgb="FFFFFFFF"/>
      <name val="Roboto"/>
    </font>
    <font>
      <sz val="14.0"/>
      <color rgb="FF000000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CC99"/>
        <bgColor rgb="FF00CC99"/>
      </patternFill>
    </fill>
    <fill>
      <patternFill patternType="solid">
        <fgColor rgb="FFF2F2F2"/>
        <bgColor rgb="FFF2F2F2"/>
      </patternFill>
    </fill>
    <fill>
      <patternFill patternType="solid">
        <fgColor rgb="FFF8F8F8"/>
        <bgColor rgb="FFF8F8F8"/>
      </patternFill>
    </fill>
  </fills>
  <borders count="17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 style="thin">
        <color rgb="FFF2F2F2"/>
      </left>
      <right style="thin">
        <color rgb="FFF2F2F2"/>
      </right>
      <top style="thin">
        <color rgb="FFF2F2F2"/>
      </top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8F8F8"/>
      </left>
    </border>
    <border>
      <right style="thin">
        <color rgb="FFF8F8F8"/>
      </right>
    </border>
    <border>
      <left style="thin">
        <color rgb="FFD8D8D8"/>
      </left>
      <top/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Alignment="1" applyFont="1">
      <alignment horizontal="center"/>
    </xf>
    <xf borderId="4" fillId="2" fontId="3" numFmtId="0" xfId="0" applyAlignment="1" applyBorder="1" applyFont="1">
      <alignment horizontal="center" vertic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left"/>
    </xf>
    <xf borderId="5" fillId="0" fontId="6" numFmtId="0" xfId="0" applyAlignment="1" applyBorder="1" applyFont="1">
      <alignment horizontal="left"/>
    </xf>
    <xf borderId="5" fillId="0" fontId="2" numFmtId="0" xfId="0" applyBorder="1" applyFont="1"/>
    <xf borderId="6" fillId="0" fontId="6" numFmtId="0" xfId="0" applyAlignment="1" applyBorder="1" applyFont="1">
      <alignment horizontal="left"/>
    </xf>
    <xf borderId="6" fillId="0" fontId="2" numFmtId="0" xfId="0" applyBorder="1" applyFont="1"/>
    <xf borderId="6" fillId="0" fontId="0" numFmtId="0" xfId="0" applyAlignment="1" applyBorder="1" applyFont="1">
      <alignment horizontal="left"/>
    </xf>
    <xf borderId="0" fillId="0" fontId="6" numFmtId="0" xfId="0" applyAlignment="1" applyFont="1">
      <alignment horizontal="center" vertical="center"/>
    </xf>
    <xf borderId="7" fillId="3" fontId="7" numFmtId="0" xfId="0" applyAlignment="1" applyBorder="1" applyFill="1" applyFont="1">
      <alignment horizontal="left" vertical="center"/>
    </xf>
    <xf borderId="4" fillId="2" fontId="8" numFmtId="0" xfId="0" applyAlignment="1" applyBorder="1" applyFont="1">
      <alignment horizontal="center" vertical="center"/>
    </xf>
    <xf borderId="8" fillId="2" fontId="9" numFmtId="0" xfId="0" applyAlignment="1" applyBorder="1" applyFont="1">
      <alignment horizontal="left" vertical="center"/>
    </xf>
    <xf borderId="9" fillId="2" fontId="9" numFmtId="0" xfId="0" applyAlignment="1" applyBorder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2" fontId="9" numFmtId="0" xfId="0" applyAlignment="1" applyBorder="1" applyFont="1">
      <alignment horizontal="center" vertical="center"/>
    </xf>
    <xf borderId="13" fillId="0" fontId="10" numFmtId="0" xfId="0" applyAlignment="1" applyBorder="1" applyFont="1">
      <alignment horizontal="left" vertical="center"/>
    </xf>
    <xf borderId="13" fillId="0" fontId="10" numFmtId="164" xfId="0" applyAlignment="1" applyBorder="1" applyFont="1" applyNumberFormat="1">
      <alignment horizontal="center" vertical="center"/>
    </xf>
    <xf borderId="13" fillId="4" fontId="11" numFmtId="0" xfId="0" applyAlignment="1" applyBorder="1" applyFill="1" applyFont="1">
      <alignment horizontal="left" vertical="center"/>
    </xf>
    <xf borderId="13" fillId="4" fontId="11" numFmtId="164" xfId="0" applyAlignment="1" applyBorder="1" applyFont="1" applyNumberFormat="1">
      <alignment horizontal="center" vertical="center"/>
    </xf>
    <xf borderId="4" fillId="3" fontId="7" numFmtId="0" xfId="0" applyAlignment="1" applyBorder="1" applyFont="1">
      <alignment horizontal="left" vertical="center"/>
    </xf>
    <xf borderId="4" fillId="2" fontId="12" numFmtId="0" xfId="0" applyAlignment="1" applyBorder="1" applyFont="1">
      <alignment horizontal="center" vertical="center"/>
    </xf>
    <xf borderId="9" fillId="3" fontId="13" numFmtId="0" xfId="0" applyAlignment="1" applyBorder="1" applyFont="1">
      <alignment horizontal="center" vertical="center"/>
    </xf>
    <xf borderId="13" fillId="5" fontId="0" numFmtId="0" xfId="0" applyAlignment="1" applyBorder="1" applyFill="1" applyFont="1">
      <alignment horizontal="left" vertical="center"/>
    </xf>
    <xf borderId="13" fillId="5" fontId="10" numFmtId="164" xfId="0" applyAlignment="1" applyBorder="1" applyFont="1" applyNumberFormat="1">
      <alignment horizontal="center" vertical="center"/>
    </xf>
    <xf borderId="14" fillId="0" fontId="10" numFmtId="0" xfId="0" applyAlignment="1" applyBorder="1" applyFont="1">
      <alignment horizontal="left" vertical="center"/>
    </xf>
    <xf borderId="0" fillId="0" fontId="10" numFmtId="164" xfId="0" applyAlignment="1" applyFont="1" applyNumberFormat="1">
      <alignment horizontal="center" vertical="center"/>
    </xf>
    <xf borderId="15" fillId="0" fontId="10" numFmtId="164" xfId="0" applyAlignment="1" applyBorder="1" applyFont="1" applyNumberFormat="1">
      <alignment horizontal="center" vertical="center"/>
    </xf>
    <xf borderId="13" fillId="0" fontId="10" numFmtId="0" xfId="0" applyAlignment="1" applyBorder="1" applyFont="1">
      <alignment horizontal="left" shrinkToFit="0" vertical="center" wrapText="1"/>
    </xf>
    <xf borderId="13" fillId="0" fontId="0" numFmtId="0" xfId="0" applyAlignment="1" applyBorder="1" applyFont="1">
      <alignment horizontal="left" vertical="center"/>
    </xf>
    <xf borderId="13" fillId="4" fontId="10" numFmtId="0" xfId="0" applyAlignment="1" applyBorder="1" applyFont="1">
      <alignment horizontal="left" vertical="center"/>
    </xf>
    <xf borderId="13" fillId="4" fontId="10" numFmtId="164" xfId="0" applyAlignment="1" applyBorder="1" applyFont="1" applyNumberFormat="1">
      <alignment horizontal="center" vertical="center"/>
    </xf>
    <xf borderId="16" fillId="4" fontId="14" numFmtId="0" xfId="0" applyAlignment="1" applyBorder="1" applyFont="1">
      <alignment horizontal="left" vertical="center"/>
    </xf>
    <xf borderId="4" fillId="4" fontId="14" numFmtId="164" xfId="0" applyAlignment="1" applyBorder="1" applyFont="1" applyNumberFormat="1">
      <alignment vertical="center"/>
    </xf>
    <xf borderId="1" fillId="4" fontId="1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13.14"/>
    <col customWidth="1" min="3" max="3" width="13.0"/>
    <col customWidth="1" min="4" max="4" width="12.14"/>
    <col customWidth="1" min="5" max="5" width="13.86"/>
    <col customWidth="1" min="6" max="6" width="13.43"/>
    <col customWidth="1" min="7" max="7" width="13.0"/>
    <col customWidth="1" min="8" max="26" width="8.71"/>
  </cols>
  <sheetData>
    <row r="1" ht="43.5" customHeight="1">
      <c r="A1" s="1" t="s">
        <v>0</v>
      </c>
      <c r="B1" s="2"/>
      <c r="C1" s="2"/>
      <c r="D1" s="2"/>
      <c r="E1" s="2"/>
      <c r="F1" s="2"/>
      <c r="G1" s="3"/>
      <c r="H1" s="4"/>
      <c r="I1" s="4"/>
    </row>
    <row r="2" ht="15.0" customHeight="1">
      <c r="A2" s="5"/>
      <c r="B2" s="5"/>
      <c r="C2" s="5"/>
      <c r="D2" s="5"/>
      <c r="E2" s="6"/>
      <c r="F2" s="4"/>
      <c r="G2" s="4"/>
      <c r="H2" s="4"/>
      <c r="I2" s="4"/>
    </row>
    <row r="3" ht="30.0" customHeight="1">
      <c r="A3" s="7" t="s">
        <v>1</v>
      </c>
      <c r="B3" s="8"/>
      <c r="C3" s="9"/>
    </row>
    <row r="4" ht="30.0" customHeight="1">
      <c r="A4" s="7" t="s">
        <v>2</v>
      </c>
      <c r="B4" s="10"/>
      <c r="C4" s="11"/>
    </row>
    <row r="5" ht="30.0" customHeight="1">
      <c r="A5" s="7" t="s">
        <v>3</v>
      </c>
      <c r="B5" s="12"/>
      <c r="C5" s="11"/>
      <c r="D5" s="13"/>
    </row>
    <row r="7" ht="27.75" customHeight="1">
      <c r="A7" s="14" t="s">
        <v>4</v>
      </c>
      <c r="B7" s="15"/>
      <c r="C7" s="15"/>
      <c r="D7" s="15"/>
      <c r="E7" s="4"/>
    </row>
    <row r="8" ht="30.0" customHeight="1">
      <c r="A8" s="16" t="s">
        <v>5</v>
      </c>
      <c r="B8" s="17" t="s">
        <v>6</v>
      </c>
      <c r="C8" s="18"/>
      <c r="D8" s="19"/>
      <c r="E8" s="17" t="s">
        <v>7</v>
      </c>
      <c r="F8" s="18"/>
      <c r="G8" s="19"/>
    </row>
    <row r="9" ht="30.0" customHeight="1">
      <c r="A9" s="20"/>
      <c r="B9" s="21" t="s">
        <v>8</v>
      </c>
      <c r="C9" s="21" t="s">
        <v>9</v>
      </c>
      <c r="D9" s="21" t="s">
        <v>10</v>
      </c>
      <c r="E9" s="21" t="s">
        <v>8</v>
      </c>
      <c r="F9" s="21" t="s">
        <v>9</v>
      </c>
      <c r="G9" s="21" t="s">
        <v>10</v>
      </c>
    </row>
    <row r="10" ht="30.0" customHeight="1">
      <c r="A10" s="22" t="s">
        <v>11</v>
      </c>
      <c r="B10" s="23">
        <v>5800.0</v>
      </c>
      <c r="C10" s="23">
        <v>5500.0</v>
      </c>
      <c r="D10" s="23">
        <f t="shared" ref="D10:D13" si="1">B10-C10</f>
        <v>300</v>
      </c>
      <c r="E10" s="23">
        <v>5800.0</v>
      </c>
      <c r="F10" s="23">
        <v>5800.0</v>
      </c>
      <c r="G10" s="23">
        <f t="shared" ref="G10:G13" si="2">E10-F10</f>
        <v>0</v>
      </c>
    </row>
    <row r="11" ht="30.0" customHeight="1">
      <c r="A11" s="22" t="s">
        <v>12</v>
      </c>
      <c r="B11" s="23">
        <v>3500.0</v>
      </c>
      <c r="C11" s="23">
        <v>3538.0</v>
      </c>
      <c r="D11" s="23">
        <f t="shared" si="1"/>
        <v>-38</v>
      </c>
      <c r="E11" s="23">
        <v>3500.0</v>
      </c>
      <c r="F11" s="23">
        <v>2500.0</v>
      </c>
      <c r="G11" s="23">
        <f t="shared" si="2"/>
        <v>1000</v>
      </c>
    </row>
    <row r="12" ht="30.0" customHeight="1">
      <c r="A12" s="22" t="s">
        <v>13</v>
      </c>
      <c r="B12" s="23">
        <v>445.0</v>
      </c>
      <c r="C12" s="23">
        <v>395.0</v>
      </c>
      <c r="D12" s="23">
        <f t="shared" si="1"/>
        <v>50</v>
      </c>
      <c r="E12" s="23">
        <v>445.0</v>
      </c>
      <c r="F12" s="23">
        <v>450.0</v>
      </c>
      <c r="G12" s="23">
        <f t="shared" si="2"/>
        <v>-5</v>
      </c>
    </row>
    <row r="13" ht="30.0" customHeight="1">
      <c r="A13" s="22" t="s">
        <v>14</v>
      </c>
      <c r="B13" s="23">
        <v>3000.0</v>
      </c>
      <c r="C13" s="23">
        <v>2800.0</v>
      </c>
      <c r="D13" s="23">
        <f t="shared" si="1"/>
        <v>200</v>
      </c>
      <c r="E13" s="23">
        <v>5000.0</v>
      </c>
      <c r="F13" s="23">
        <v>3000.0</v>
      </c>
      <c r="G13" s="23">
        <f t="shared" si="2"/>
        <v>2000</v>
      </c>
    </row>
    <row r="14" ht="30.0" customHeight="1">
      <c r="A14" s="24" t="s">
        <v>15</v>
      </c>
      <c r="B14" s="25">
        <f t="shared" ref="B14:G14" si="3">SUM(B10:B13)</f>
        <v>12745</v>
      </c>
      <c r="C14" s="25">
        <f t="shared" si="3"/>
        <v>12233</v>
      </c>
      <c r="D14" s="25">
        <f t="shared" si="3"/>
        <v>512</v>
      </c>
      <c r="E14" s="25">
        <f t="shared" si="3"/>
        <v>14745</v>
      </c>
      <c r="F14" s="25">
        <f t="shared" si="3"/>
        <v>11750</v>
      </c>
      <c r="G14" s="25">
        <f t="shared" si="3"/>
        <v>2995</v>
      </c>
    </row>
    <row r="16" ht="27.75" customHeight="1">
      <c r="A16" s="26" t="s">
        <v>16</v>
      </c>
      <c r="B16" s="27"/>
      <c r="C16" s="27"/>
      <c r="D16" s="27"/>
    </row>
    <row r="17" ht="30.0" customHeight="1">
      <c r="A17" s="16" t="s">
        <v>5</v>
      </c>
      <c r="B17" s="17" t="s">
        <v>6</v>
      </c>
      <c r="C17" s="18"/>
      <c r="D17" s="19"/>
      <c r="E17" s="17" t="s">
        <v>7</v>
      </c>
      <c r="F17" s="18"/>
      <c r="G17" s="19"/>
    </row>
    <row r="18" ht="30.0" customHeight="1">
      <c r="A18" s="20"/>
      <c r="B18" s="21" t="s">
        <v>8</v>
      </c>
      <c r="C18" s="21" t="s">
        <v>9</v>
      </c>
      <c r="D18" s="21" t="s">
        <v>10</v>
      </c>
      <c r="E18" s="21" t="s">
        <v>8</v>
      </c>
      <c r="F18" s="21" t="s">
        <v>9</v>
      </c>
      <c r="G18" s="21" t="s">
        <v>10</v>
      </c>
    </row>
    <row r="19" ht="30.0" customHeight="1">
      <c r="A19" s="28" t="s">
        <v>17</v>
      </c>
      <c r="B19" s="18"/>
      <c r="C19" s="18"/>
      <c r="D19" s="18"/>
      <c r="E19" s="18"/>
      <c r="F19" s="18"/>
      <c r="G19" s="19"/>
    </row>
    <row r="20" ht="30.0" customHeight="1">
      <c r="A20" s="22" t="s">
        <v>18</v>
      </c>
      <c r="B20" s="23">
        <v>787.0</v>
      </c>
      <c r="C20" s="23">
        <v>658.0</v>
      </c>
      <c r="D20" s="23">
        <f t="shared" ref="D20:D25" si="4">B20-C20</f>
        <v>129</v>
      </c>
      <c r="E20" s="23">
        <v>787.0</v>
      </c>
      <c r="F20" s="23">
        <v>658.0</v>
      </c>
      <c r="G20" s="23">
        <f t="shared" ref="G20:G25" si="5">E20-F20</f>
        <v>129</v>
      </c>
    </row>
    <row r="21" ht="30.0" customHeight="1">
      <c r="A21" s="22" t="s">
        <v>19</v>
      </c>
      <c r="B21" s="23">
        <v>787.0</v>
      </c>
      <c r="C21" s="23">
        <v>580.0</v>
      </c>
      <c r="D21" s="23">
        <f t="shared" si="4"/>
        <v>207</v>
      </c>
      <c r="E21" s="23">
        <v>787.0</v>
      </c>
      <c r="F21" s="23">
        <v>580.0</v>
      </c>
      <c r="G21" s="23">
        <f t="shared" si="5"/>
        <v>207</v>
      </c>
    </row>
    <row r="22" ht="30.0" customHeight="1">
      <c r="A22" s="22" t="s">
        <v>20</v>
      </c>
      <c r="B22" s="23">
        <v>500.0</v>
      </c>
      <c r="C22" s="23">
        <v>390.0</v>
      </c>
      <c r="D22" s="23">
        <f t="shared" si="4"/>
        <v>110</v>
      </c>
      <c r="E22" s="23">
        <v>500.0</v>
      </c>
      <c r="F22" s="23">
        <v>390.0</v>
      </c>
      <c r="G22" s="23">
        <f t="shared" si="5"/>
        <v>110</v>
      </c>
    </row>
    <row r="23" ht="30.0" customHeight="1">
      <c r="A23" s="22" t="s">
        <v>21</v>
      </c>
      <c r="B23" s="23">
        <v>280.0</v>
      </c>
      <c r="C23" s="23">
        <v>300.0</v>
      </c>
      <c r="D23" s="23">
        <f t="shared" si="4"/>
        <v>-20</v>
      </c>
      <c r="E23" s="23">
        <v>280.0</v>
      </c>
      <c r="F23" s="23">
        <v>300.0</v>
      </c>
      <c r="G23" s="23">
        <f t="shared" si="5"/>
        <v>-20</v>
      </c>
    </row>
    <row r="24" ht="30.0" customHeight="1">
      <c r="A24" s="22" t="s">
        <v>22</v>
      </c>
      <c r="B24" s="23">
        <v>100.0</v>
      </c>
      <c r="C24" s="23">
        <v>80.0</v>
      </c>
      <c r="D24" s="23">
        <f t="shared" si="4"/>
        <v>20</v>
      </c>
      <c r="E24" s="23">
        <v>100.0</v>
      </c>
      <c r="F24" s="23">
        <v>80.0</v>
      </c>
      <c r="G24" s="23">
        <f t="shared" si="5"/>
        <v>20</v>
      </c>
    </row>
    <row r="25" ht="30.0" customHeight="1">
      <c r="A25" s="22" t="s">
        <v>23</v>
      </c>
      <c r="B25" s="23">
        <v>84.0</v>
      </c>
      <c r="C25" s="23">
        <v>70.0</v>
      </c>
      <c r="D25" s="23">
        <f t="shared" si="4"/>
        <v>14</v>
      </c>
      <c r="E25" s="23">
        <v>84.0</v>
      </c>
      <c r="F25" s="23">
        <v>70.0</v>
      </c>
      <c r="G25" s="23">
        <f t="shared" si="5"/>
        <v>14</v>
      </c>
    </row>
    <row r="26" ht="30.0" customHeight="1">
      <c r="A26" s="29" t="s">
        <v>24</v>
      </c>
      <c r="B26" s="30">
        <f t="shared" ref="B26:G26" si="6">SUM(B20:B25)</f>
        <v>2538</v>
      </c>
      <c r="C26" s="30">
        <f t="shared" si="6"/>
        <v>2078</v>
      </c>
      <c r="D26" s="30">
        <f t="shared" si="6"/>
        <v>460</v>
      </c>
      <c r="E26" s="30">
        <f t="shared" si="6"/>
        <v>2538</v>
      </c>
      <c r="F26" s="30">
        <f t="shared" si="6"/>
        <v>2078</v>
      </c>
      <c r="G26" s="30">
        <f t="shared" si="6"/>
        <v>460</v>
      </c>
    </row>
    <row r="27" ht="21.75" customHeight="1">
      <c r="A27" s="31"/>
      <c r="B27" s="32"/>
      <c r="C27" s="32"/>
      <c r="D27" s="33"/>
    </row>
    <row r="28" ht="30.0" customHeight="1">
      <c r="A28" s="28" t="s">
        <v>25</v>
      </c>
      <c r="B28" s="18"/>
      <c r="C28" s="18"/>
      <c r="D28" s="18"/>
      <c r="E28" s="18"/>
      <c r="F28" s="18"/>
      <c r="G28" s="19"/>
    </row>
    <row r="29" ht="30.0" customHeight="1">
      <c r="A29" s="22" t="s">
        <v>26</v>
      </c>
      <c r="B29" s="23">
        <v>500.0</v>
      </c>
      <c r="C29" s="23">
        <v>350.0</v>
      </c>
      <c r="D29" s="23">
        <f t="shared" ref="D29:D33" si="7">B29-C29</f>
        <v>150</v>
      </c>
      <c r="E29" s="23">
        <v>500.0</v>
      </c>
      <c r="F29" s="23">
        <v>550.0</v>
      </c>
      <c r="G29" s="23">
        <f t="shared" ref="G29:G33" si="8">E29-F29</f>
        <v>-50</v>
      </c>
    </row>
    <row r="30" ht="30.0" customHeight="1">
      <c r="A30" s="34" t="s">
        <v>27</v>
      </c>
      <c r="B30" s="23">
        <v>260.0</v>
      </c>
      <c r="C30" s="23">
        <v>280.0</v>
      </c>
      <c r="D30" s="23">
        <f t="shared" si="7"/>
        <v>-20</v>
      </c>
      <c r="E30" s="23">
        <v>260.0</v>
      </c>
      <c r="F30" s="23">
        <v>200.0</v>
      </c>
      <c r="G30" s="23">
        <f t="shared" si="8"/>
        <v>60</v>
      </c>
    </row>
    <row r="31" ht="30.0" customHeight="1">
      <c r="A31" s="22" t="s">
        <v>28</v>
      </c>
      <c r="B31" s="23">
        <v>500.0</v>
      </c>
      <c r="C31" s="23">
        <v>350.0</v>
      </c>
      <c r="D31" s="23">
        <f t="shared" si="7"/>
        <v>150</v>
      </c>
      <c r="E31" s="23">
        <v>500.0</v>
      </c>
      <c r="F31" s="23">
        <v>550.0</v>
      </c>
      <c r="G31" s="23">
        <f t="shared" si="8"/>
        <v>-50</v>
      </c>
    </row>
    <row r="32" ht="30.0" customHeight="1">
      <c r="A32" s="22" t="s">
        <v>29</v>
      </c>
      <c r="B32" s="23">
        <v>300.0</v>
      </c>
      <c r="C32" s="23">
        <v>280.0</v>
      </c>
      <c r="D32" s="23">
        <f t="shared" si="7"/>
        <v>20</v>
      </c>
      <c r="E32" s="23">
        <v>300.0</v>
      </c>
      <c r="F32" s="23">
        <v>400.0</v>
      </c>
      <c r="G32" s="23">
        <f t="shared" si="8"/>
        <v>-100</v>
      </c>
    </row>
    <row r="33" ht="30.0" customHeight="1">
      <c r="A33" s="35" t="s">
        <v>30</v>
      </c>
      <c r="B33" s="23">
        <v>750.0</v>
      </c>
      <c r="C33" s="23">
        <v>735.0</v>
      </c>
      <c r="D33" s="23">
        <f t="shared" si="7"/>
        <v>15</v>
      </c>
      <c r="E33" s="23">
        <v>750.0</v>
      </c>
      <c r="F33" s="23">
        <v>735.0</v>
      </c>
      <c r="G33" s="23">
        <f t="shared" si="8"/>
        <v>15</v>
      </c>
    </row>
    <row r="34" ht="30.0" customHeight="1">
      <c r="A34" s="29" t="s">
        <v>24</v>
      </c>
      <c r="B34" s="30">
        <f t="shared" ref="B34:G34" si="9">SUM(B29:B33)</f>
        <v>2310</v>
      </c>
      <c r="C34" s="30">
        <f t="shared" si="9"/>
        <v>1995</v>
      </c>
      <c r="D34" s="30">
        <f t="shared" si="9"/>
        <v>315</v>
      </c>
      <c r="E34" s="30">
        <f t="shared" si="9"/>
        <v>2310</v>
      </c>
      <c r="F34" s="30">
        <f t="shared" si="9"/>
        <v>2435</v>
      </c>
      <c r="G34" s="30">
        <f t="shared" si="9"/>
        <v>-125</v>
      </c>
    </row>
    <row r="35" ht="21.75" customHeight="1">
      <c r="A35" s="31"/>
      <c r="B35" s="32"/>
      <c r="C35" s="32"/>
      <c r="D35" s="33"/>
    </row>
    <row r="36" ht="30.0" customHeight="1">
      <c r="A36" s="28" t="s">
        <v>31</v>
      </c>
      <c r="B36" s="18"/>
      <c r="C36" s="18"/>
      <c r="D36" s="18"/>
      <c r="E36" s="18"/>
      <c r="F36" s="18"/>
      <c r="G36" s="19"/>
    </row>
    <row r="37" ht="30.0" customHeight="1">
      <c r="A37" s="22" t="s">
        <v>32</v>
      </c>
      <c r="B37" s="23">
        <v>500.0</v>
      </c>
      <c r="C37" s="23">
        <v>550.0</v>
      </c>
      <c r="D37" s="23">
        <f t="shared" ref="D37:D41" si="10">B37-C37</f>
        <v>-50</v>
      </c>
      <c r="E37" s="23">
        <v>500.0</v>
      </c>
      <c r="F37" s="23">
        <v>550.0</v>
      </c>
      <c r="G37" s="23">
        <f t="shared" ref="G37:G41" si="11">E37-F37</f>
        <v>-50</v>
      </c>
    </row>
    <row r="38" ht="30.0" customHeight="1">
      <c r="A38" s="22" t="s">
        <v>33</v>
      </c>
      <c r="B38" s="23">
        <v>950.0</v>
      </c>
      <c r="C38" s="23">
        <v>800.0</v>
      </c>
      <c r="D38" s="23">
        <f t="shared" si="10"/>
        <v>150</v>
      </c>
      <c r="E38" s="23">
        <v>950.0</v>
      </c>
      <c r="F38" s="23">
        <v>800.0</v>
      </c>
      <c r="G38" s="23">
        <f t="shared" si="11"/>
        <v>150</v>
      </c>
    </row>
    <row r="39" ht="30.0" customHeight="1">
      <c r="A39" s="22" t="s">
        <v>34</v>
      </c>
      <c r="B39" s="23">
        <v>50.0</v>
      </c>
      <c r="C39" s="23">
        <v>78.0</v>
      </c>
      <c r="D39" s="23">
        <f t="shared" si="10"/>
        <v>-28</v>
      </c>
      <c r="E39" s="23">
        <v>50.0</v>
      </c>
      <c r="F39" s="23">
        <v>78.0</v>
      </c>
      <c r="G39" s="23">
        <f t="shared" si="11"/>
        <v>-28</v>
      </c>
    </row>
    <row r="40" ht="30.0" customHeight="1">
      <c r="A40" s="22" t="s">
        <v>35</v>
      </c>
      <c r="B40" s="23">
        <v>200.0</v>
      </c>
      <c r="C40" s="23">
        <v>250.0</v>
      </c>
      <c r="D40" s="23">
        <f t="shared" si="10"/>
        <v>-50</v>
      </c>
      <c r="E40" s="23">
        <v>200.0</v>
      </c>
      <c r="F40" s="23">
        <v>250.0</v>
      </c>
      <c r="G40" s="23">
        <f t="shared" si="11"/>
        <v>-50</v>
      </c>
    </row>
    <row r="41" ht="30.0" customHeight="1">
      <c r="A41" s="22" t="s">
        <v>36</v>
      </c>
      <c r="B41" s="23">
        <v>500.0</v>
      </c>
      <c r="C41" s="23">
        <v>350.0</v>
      </c>
      <c r="D41" s="23">
        <f t="shared" si="10"/>
        <v>150</v>
      </c>
      <c r="E41" s="23">
        <v>500.0</v>
      </c>
      <c r="F41" s="23">
        <v>350.0</v>
      </c>
      <c r="G41" s="23">
        <f t="shared" si="11"/>
        <v>150</v>
      </c>
    </row>
    <row r="42" ht="30.0" customHeight="1">
      <c r="A42" s="36" t="s">
        <v>24</v>
      </c>
      <c r="B42" s="37">
        <f t="shared" ref="B42:G42" si="12">SUM(B37:B41)</f>
        <v>2200</v>
      </c>
      <c r="C42" s="37">
        <f t="shared" si="12"/>
        <v>2028</v>
      </c>
      <c r="D42" s="37">
        <f t="shared" si="12"/>
        <v>172</v>
      </c>
      <c r="E42" s="37">
        <f t="shared" si="12"/>
        <v>2200</v>
      </c>
      <c r="F42" s="37">
        <f t="shared" si="12"/>
        <v>2028</v>
      </c>
      <c r="G42" s="37">
        <f t="shared" si="12"/>
        <v>172</v>
      </c>
    </row>
    <row r="43" ht="24.75" customHeight="1"/>
    <row r="44" ht="15.75" customHeight="1"/>
    <row r="45" ht="30.0" customHeight="1">
      <c r="A45" s="24" t="s">
        <v>24</v>
      </c>
      <c r="B45" s="25">
        <f t="shared" ref="B45:G45" si="13">SUM(B42+B34+B26)</f>
        <v>7048</v>
      </c>
      <c r="C45" s="25">
        <f t="shared" si="13"/>
        <v>6101</v>
      </c>
      <c r="D45" s="25">
        <f t="shared" si="13"/>
        <v>947</v>
      </c>
      <c r="E45" s="25">
        <f t="shared" si="13"/>
        <v>7048</v>
      </c>
      <c r="F45" s="25">
        <f t="shared" si="13"/>
        <v>6541</v>
      </c>
      <c r="G45" s="25">
        <f t="shared" si="13"/>
        <v>507</v>
      </c>
    </row>
    <row r="46" ht="24.75" customHeight="1"/>
    <row r="47" ht="15.75" customHeight="1"/>
    <row r="48" ht="30.0" customHeight="1">
      <c r="A48" s="38" t="s">
        <v>37</v>
      </c>
      <c r="B48" s="3"/>
      <c r="C48" s="39"/>
      <c r="D48" s="39"/>
      <c r="E48" s="40">
        <f>(C14+F14)-(C45+F45)</f>
        <v>11341</v>
      </c>
      <c r="F48" s="2"/>
      <c r="G48" s="3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17:A18"/>
    <mergeCell ref="A48:B48"/>
    <mergeCell ref="E48:G48"/>
    <mergeCell ref="A19:G19"/>
    <mergeCell ref="A28:G28"/>
    <mergeCell ref="A36:G36"/>
    <mergeCell ref="B3:C3"/>
    <mergeCell ref="A1:G1"/>
    <mergeCell ref="A8:A9"/>
    <mergeCell ref="B5:C5"/>
    <mergeCell ref="B8:D8"/>
    <mergeCell ref="E17:G17"/>
    <mergeCell ref="B17:D17"/>
    <mergeCell ref="B4:C4"/>
    <mergeCell ref="E8:G8"/>
  </mergeCells>
  <printOptions/>
  <pageMargins bottom="0.75" footer="0.0" header="0.0" left="0.6979166666666666" right="0.7291666666666666" top="0.75"/>
  <pageSetup orientation="portrait"/>
  <drawing r:id="rId1"/>
</worksheet>
</file>