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<sst xmlns="http://schemas.openxmlformats.org/spreadsheetml/2006/main" count="58" uniqueCount="55">
  <si>
    <t>Annual Budget Planner</t>
  </si>
  <si>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</si>
  <si>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</si>
  <si>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</si>
  <si>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</si>
  <si>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</si>
  <si>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</si>
  <si>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</si>
  <si>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</si>
  <si>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</si>
  <si>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</si>
  <si>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</si>
  <si>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</si>
  <si>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</si>
  <si>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</si>
  <si>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INCOME</t>
  </si>
  <si>
    <t>Sales</t>
  </si>
  <si>
    <t>Credits</t>
  </si>
  <si>
    <t>Rents</t>
  </si>
  <si>
    <t>Expired Stock</t>
  </si>
  <si>
    <t>Damage Stock</t>
  </si>
  <si>
    <t>Others</t>
  </si>
  <si>
    <t>EXPENDITURE</t>
  </si>
  <si>
    <t>Manager</t>
  </si>
  <si>
    <t>Ast. Manager</t>
  </si>
  <si>
    <t>Coordinator</t>
  </si>
  <si>
    <t>Seniors</t>
  </si>
  <si>
    <t>Juniors</t>
  </si>
  <si>
    <t>Sales Boys</t>
  </si>
  <si>
    <t>Sales Girls</t>
  </si>
  <si>
    <t>Cashier</t>
  </si>
  <si>
    <t>Wages</t>
  </si>
  <si>
    <t>Maintenance</t>
  </si>
  <si>
    <t xml:space="preserve">Cleaning </t>
  </si>
  <si>
    <t>Stock Store</t>
  </si>
  <si>
    <t>Reg. Filling</t>
  </si>
  <si>
    <t>Arrangment</t>
  </si>
  <si>
    <t>Dairy Products</t>
  </si>
  <si>
    <t>Veggies</t>
  </si>
  <si>
    <t>Non-Veggies</t>
  </si>
  <si>
    <t>Fruits</t>
  </si>
  <si>
    <t>Groceries</t>
  </si>
  <si>
    <t>Clothes</t>
  </si>
  <si>
    <t>Kitchen Items</t>
  </si>
  <si>
    <t>Appliances</t>
  </si>
  <si>
    <t>Beauty Products</t>
  </si>
  <si>
    <t>Kids Food</t>
  </si>
  <si>
    <t>Toys &amp; Books</t>
  </si>
  <si>
    <t>Debts</t>
  </si>
  <si>
    <t>BRIEF SUMMARY</t>
  </si>
  <si>
    <t>NET INCOME</t>
  </si>
  <si>
    <t>NET EXPENDITURE</t>
  </si>
  <si>
    <t>INCOME TAX(4%)</t>
  </si>
  <si>
    <t>PROFIT</t>
  </si>
  <si>
    <t>% OF PROFIT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</si>
</sst>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6">
    <font>
      <sz val="11.0"/>
      <color rgb="FF000000"/>
      <name val="Calibri"/>
    </font>
    <font>
      <b/>
      <sz val="35.0"/>
      <color rgb="FF4BACC6"/>
      <name val="Lato"/>
    </font>
    <font>
      <sz val="11.0"/>
      <color rgb="FF000000"/>
      <name val="Lato"/>
    </font>
    <font>
      <b/>
      <sz val="11.0"/>
      <color rgb="FF000000"/>
      <name val="Lato"/>
    </font>
    <font>
      <b/>
      <sz val="14.0"/>
      <color rgb="FFFFFFFF"/>
      <name val="Lato"/>
    </font>
    <font/>
  </fonts>
  <fills count="4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top style="thin">
        <color rgb="FF494429"/>
      </top>
      <bottom style="thin">
        <color rgb="FF494429"/>
      </bottom>
    </border>
    <border>
      <left/>
      <top/>
      <bottom style="thin">
        <color rgb="FF494429"/>
      </bottom>
    </border>
    <border>
      <right/>
      <top/>
      <bottom style="thin">
        <color rgb="FF494429"/>
      </bottom>
    </border>
    <border>
      <left/>
      <top style="thin">
        <color rgb="FF494429"/>
      </top>
      <bottom style="thin">
        <color rgb="FF494429"/>
      </bottom>
    </border>
    <border>
      <right/>
      <top style="thin">
        <color rgb="FF494429"/>
      </top>
      <bottom style="thin">
        <color rgb="FF494429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0" fillId="0" fontId="2" numFmtId="0" xfId="0" applyAlignment="1" applyFont="1">
      <alignment horizontal="left" shrinkToFit="0" vertical="center" wrapText="1"/>
    </xf>
    <xf borderId="0" fillId="0" fontId="2" numFmtId="164" xfId="0" applyAlignment="1" applyFont="1" applyNumberFormat="1">
      <alignment horizontal="center" vertical="center"/>
    </xf>
    <xf borderId="4" fillId="3" fontId="2" numFmtId="0" xfId="0" applyAlignment="1" applyBorder="1" applyFill="1" applyFont="1">
      <alignment horizontal="left" shrinkToFit="0" vertical="center" wrapText="1"/>
    </xf>
    <xf borderId="4" fillId="3" fontId="2" numFmtId="164" xfId="0" applyAlignment="1" applyBorder="1" applyFont="1" applyNumberFormat="1">
      <alignment horizontal="center" vertical="center"/>
    </xf>
    <xf borderId="5" fillId="0" fontId="2" numFmtId="0" xfId="0" applyAlignment="1" applyBorder="1" applyFont="1">
      <alignment horizontal="left" shrinkToFit="0" vertical="center" wrapText="1"/>
    </xf>
    <xf borderId="5" fillId="0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6" fillId="3" fontId="2" numFmtId="165" xfId="0" applyAlignment="1" applyBorder="1" applyFont="1" applyNumberFormat="1">
      <alignment horizontal="left" shrinkToFit="0" vertical="center" wrapText="1"/>
    </xf>
    <xf borderId="7" fillId="0" fontId="5" numFmtId="0" xfId="0" applyBorder="1" applyFont="1"/>
    <xf borderId="8" fillId="3" fontId="2" numFmtId="165" xfId="0" applyAlignment="1" applyBorder="1" applyFont="1" applyNumberFormat="1">
      <alignment horizontal="left" shrinkToFit="0" vertical="center" wrapText="1"/>
    </xf>
    <xf borderId="9" fillId="0" fontId="5" numFmtId="0" xfId="0" applyBorder="1" applyFont="1"/>
    <xf borderId="8" fillId="3" fontId="2" numFmtId="10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Sheet1!$A$44:$A$47</c:f>
            </c:strRef>
          </c:cat>
          <c:val>
            <c:numRef>
              <c:f>Sheet1!$B$44:$B$47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Sheet1!$A$44:$A$47</c:f>
            </c:strRef>
          </c:cat>
          <c:val>
            <c:numRef>
              <c:f>Sheet1!$C$44:$C$47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Sheet1!$A$44:$A$47</c:f>
            </c:strRef>
          </c:cat>
          <c:val>
            <c:numRef>
              <c:f>Sheet1!$D$44:$D$47</c:f>
            </c:numRef>
          </c:val>
        </c:ser>
        <c:axId val="601355769"/>
        <c:axId val="1525729670"/>
      </c:barChart>
      <c:catAx>
        <c:axId val="601355769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525729670"/>
      </c:catAx>
      <c:valAx>
        <c:axId val="1525729670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601355769"/>
        <c:crosses val="max"/>
      </c:valAx>
      <c:spPr>
        <a:solidFill>
          <a:srgbClr val="FFFFFF"/>
        </a:solidFill>
      </c:spPr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295275</xdr:colOff>
      <xdr:row>42</xdr:row>
      <xdr:rowOff>0</xdr:rowOff>
    </xdr:from>
    <xdr:ext cx="5581650" cy="22288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0"/>
    <col customWidth="1" min="2" max="13" width="8.71"/>
    <col customWidth="1" min="14" max="14" width="10.43"/>
    <col customWidth="1" min="15" max="26" width="8.71"/>
  </cols>
  <sheetData>
    <row r="1" ht="44.25" customHeight="1">
      <c r="A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.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.0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9" t="s">
        <v>16</v>
      </c>
      <c r="B5" s="10">
        <v>19200.0</v>
      </c>
      <c r="C5" s="10">
        <v>19800.0</v>
      </c>
      <c r="D5" s="10">
        <v>19500.0</v>
      </c>
      <c r="E5" s="10">
        <v>19300.0</v>
      </c>
      <c r="F5" s="10">
        <v>19500.0</v>
      </c>
      <c r="G5" s="10">
        <v>19600.0</v>
      </c>
      <c r="H5" s="10">
        <v>19900.0</v>
      </c>
      <c r="I5" s="10">
        <v>18500.0</v>
      </c>
      <c r="J5" s="10">
        <v>19000.0</v>
      </c>
      <c r="K5" s="10">
        <v>19900.0</v>
      </c>
      <c r="L5" s="10">
        <v>19500.0</v>
      </c>
      <c r="M5" s="10">
        <v>19600.0</v>
      </c>
      <c r="N5" s="10">
        <f t="shared" ref="N5:N11" si="1">SUM(B5:M5)</f>
        <v>233300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11" t="s">
        <v>17</v>
      </c>
      <c r="B6" s="12">
        <v>2500.0</v>
      </c>
      <c r="C6" s="12">
        <v>3000.0</v>
      </c>
      <c r="D6" s="12">
        <v>2300.0</v>
      </c>
      <c r="E6" s="12">
        <v>3200.0</v>
      </c>
      <c r="F6" s="12">
        <v>3000.0</v>
      </c>
      <c r="G6" s="12">
        <v>2900.0</v>
      </c>
      <c r="H6" s="12">
        <v>3000.0</v>
      </c>
      <c r="I6" s="12">
        <v>2500.0</v>
      </c>
      <c r="J6" s="12">
        <v>3050.0</v>
      </c>
      <c r="K6" s="12">
        <v>3500.0</v>
      </c>
      <c r="L6" s="12">
        <v>3000.0</v>
      </c>
      <c r="M6" s="12">
        <v>3200.0</v>
      </c>
      <c r="N6" s="12">
        <f t="shared" si="1"/>
        <v>35150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0" customHeight="1">
      <c r="A7" s="9" t="s">
        <v>18</v>
      </c>
      <c r="B7" s="10">
        <v>5000.0</v>
      </c>
      <c r="C7" s="10">
        <v>5000.0</v>
      </c>
      <c r="D7" s="10">
        <v>5000.0</v>
      </c>
      <c r="E7" s="10">
        <v>5000.0</v>
      </c>
      <c r="F7" s="10">
        <v>5000.0</v>
      </c>
      <c r="G7" s="10">
        <v>5000.0</v>
      </c>
      <c r="H7" s="10">
        <v>5000.0</v>
      </c>
      <c r="I7" s="10">
        <v>5000.0</v>
      </c>
      <c r="J7" s="10">
        <v>5000.0</v>
      </c>
      <c r="K7" s="10">
        <v>5000.0</v>
      </c>
      <c r="L7" s="10">
        <v>5000.0</v>
      </c>
      <c r="M7" s="10">
        <v>5000.0</v>
      </c>
      <c r="N7" s="10">
        <f t="shared" si="1"/>
        <v>60000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0.0" customHeight="1">
      <c r="A8" s="11" t="s">
        <v>19</v>
      </c>
      <c r="B8" s="12">
        <v>3000.0</v>
      </c>
      <c r="C8" s="12">
        <v>2200.0</v>
      </c>
      <c r="D8" s="12">
        <v>3500.0</v>
      </c>
      <c r="E8" s="12">
        <v>2800.0</v>
      </c>
      <c r="F8" s="12">
        <v>3000.0</v>
      </c>
      <c r="G8" s="12">
        <v>5000.0</v>
      </c>
      <c r="H8" s="12">
        <v>0.0</v>
      </c>
      <c r="I8" s="12">
        <v>0.0</v>
      </c>
      <c r="J8" s="12">
        <v>5000.0</v>
      </c>
      <c r="K8" s="12">
        <v>2500.0</v>
      </c>
      <c r="L8" s="12">
        <v>3000.0</v>
      </c>
      <c r="M8" s="12">
        <v>4500.0</v>
      </c>
      <c r="N8" s="12">
        <f t="shared" si="1"/>
        <v>34500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0" customHeight="1">
      <c r="A9" s="9" t="s">
        <v>20</v>
      </c>
      <c r="B9" s="10">
        <v>3000.0</v>
      </c>
      <c r="C9" s="10">
        <v>5120.0</v>
      </c>
      <c r="D9" s="10">
        <v>1300.0</v>
      </c>
      <c r="E9" s="10">
        <v>1800.0</v>
      </c>
      <c r="F9" s="10">
        <v>6200.0</v>
      </c>
      <c r="G9" s="10">
        <v>1502.0</v>
      </c>
      <c r="H9" s="10">
        <v>1695.0</v>
      </c>
      <c r="I9" s="10">
        <v>2301.0</v>
      </c>
      <c r="J9" s="10">
        <v>5301.0</v>
      </c>
      <c r="K9" s="10">
        <v>6220.0</v>
      </c>
      <c r="L9" s="10">
        <v>4120.0</v>
      </c>
      <c r="M9" s="10">
        <v>300.0</v>
      </c>
      <c r="N9" s="10">
        <f t="shared" si="1"/>
        <v>38859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0" customHeight="1">
      <c r="A10" s="11" t="s">
        <v>21</v>
      </c>
      <c r="B10" s="12">
        <v>1000.0</v>
      </c>
      <c r="C10" s="12">
        <v>1300.0</v>
      </c>
      <c r="D10" s="12">
        <v>1200.0</v>
      </c>
      <c r="E10" s="12">
        <v>1300.0</v>
      </c>
      <c r="F10" s="12">
        <v>1500.0</v>
      </c>
      <c r="G10" s="12">
        <v>1200.0</v>
      </c>
      <c r="H10" s="12">
        <v>2100.0</v>
      </c>
      <c r="I10" s="12">
        <v>1150.0</v>
      </c>
      <c r="J10" s="12">
        <v>1200.0</v>
      </c>
      <c r="K10" s="12">
        <v>1200.0</v>
      </c>
      <c r="L10" s="12">
        <v>1320.0</v>
      </c>
      <c r="M10" s="12">
        <v>1500.0</v>
      </c>
      <c r="N10" s="12">
        <f t="shared" si="1"/>
        <v>15970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0" customHeight="1">
      <c r="A11" s="13" t="s">
        <v>14</v>
      </c>
      <c r="B11" s="14">
        <f t="shared" ref="B11:M11" si="2">SUM(B5:B10)</f>
        <v>33700</v>
      </c>
      <c r="C11" s="14">
        <f t="shared" si="2"/>
        <v>36420</v>
      </c>
      <c r="D11" s="14">
        <f t="shared" si="2"/>
        <v>32800</v>
      </c>
      <c r="E11" s="14">
        <f t="shared" si="2"/>
        <v>33400</v>
      </c>
      <c r="F11" s="14">
        <f t="shared" si="2"/>
        <v>38200</v>
      </c>
      <c r="G11" s="14">
        <f t="shared" si="2"/>
        <v>35202</v>
      </c>
      <c r="H11" s="14">
        <f t="shared" si="2"/>
        <v>31695</v>
      </c>
      <c r="I11" s="14">
        <f t="shared" si="2"/>
        <v>29451</v>
      </c>
      <c r="J11" s="14">
        <f t="shared" si="2"/>
        <v>38551</v>
      </c>
      <c r="K11" s="14">
        <f t="shared" si="2"/>
        <v>38320</v>
      </c>
      <c r="L11" s="14">
        <f t="shared" si="2"/>
        <v>35940</v>
      </c>
      <c r="M11" s="14">
        <f t="shared" si="2"/>
        <v>34100</v>
      </c>
      <c r="N11" s="14">
        <f t="shared" si="1"/>
        <v>417779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6" t="s">
        <v>22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9" t="s">
        <v>23</v>
      </c>
      <c r="B14" s="10">
        <v>800.0</v>
      </c>
      <c r="C14" s="10">
        <v>800.0</v>
      </c>
      <c r="D14" s="10">
        <v>800.0</v>
      </c>
      <c r="E14" s="10">
        <v>800.0</v>
      </c>
      <c r="F14" s="10">
        <v>800.0</v>
      </c>
      <c r="G14" s="10">
        <v>800.0</v>
      </c>
      <c r="H14" s="10">
        <v>800.0</v>
      </c>
      <c r="I14" s="10">
        <v>800.0</v>
      </c>
      <c r="J14" s="10">
        <v>800.0</v>
      </c>
      <c r="K14" s="10">
        <v>800.0</v>
      </c>
      <c r="L14" s="10">
        <v>800.0</v>
      </c>
      <c r="M14" s="10">
        <v>800.0</v>
      </c>
      <c r="N14" s="10">
        <f t="shared" ref="N14:N41" si="3">SUM(B14:M14)</f>
        <v>9600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0.0" customHeight="1">
      <c r="A15" s="11" t="s">
        <v>24</v>
      </c>
      <c r="B15" s="12">
        <v>650.0</v>
      </c>
      <c r="C15" s="12">
        <v>650.0</v>
      </c>
      <c r="D15" s="12">
        <v>650.0</v>
      </c>
      <c r="E15" s="12">
        <v>650.0</v>
      </c>
      <c r="F15" s="12">
        <v>650.0</v>
      </c>
      <c r="G15" s="12">
        <v>650.0</v>
      </c>
      <c r="H15" s="12">
        <v>650.0</v>
      </c>
      <c r="I15" s="12">
        <v>650.0</v>
      </c>
      <c r="J15" s="12">
        <v>650.0</v>
      </c>
      <c r="K15" s="12">
        <v>650.0</v>
      </c>
      <c r="L15" s="12">
        <v>650.0</v>
      </c>
      <c r="M15" s="12">
        <v>650.0</v>
      </c>
      <c r="N15" s="12">
        <f t="shared" si="3"/>
        <v>7800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.0" customHeight="1">
      <c r="A16" s="9" t="s">
        <v>25</v>
      </c>
      <c r="B16" s="10">
        <v>500.0</v>
      </c>
      <c r="C16" s="10">
        <v>500.0</v>
      </c>
      <c r="D16" s="10">
        <v>500.0</v>
      </c>
      <c r="E16" s="10">
        <v>500.0</v>
      </c>
      <c r="F16" s="10">
        <v>500.0</v>
      </c>
      <c r="G16" s="10">
        <v>500.0</v>
      </c>
      <c r="H16" s="10">
        <v>500.0</v>
      </c>
      <c r="I16" s="10">
        <v>500.0</v>
      </c>
      <c r="J16" s="10">
        <v>500.0</v>
      </c>
      <c r="K16" s="10">
        <v>500.0</v>
      </c>
      <c r="L16" s="10">
        <v>500.0</v>
      </c>
      <c r="M16" s="10">
        <v>500.0</v>
      </c>
      <c r="N16" s="10">
        <f t="shared" si="3"/>
        <v>6000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.0" customHeight="1">
      <c r="A17" s="11" t="s">
        <v>26</v>
      </c>
      <c r="B17" s="12">
        <v>1000.0</v>
      </c>
      <c r="C17" s="12">
        <v>1000.0</v>
      </c>
      <c r="D17" s="12">
        <v>1000.0</v>
      </c>
      <c r="E17" s="12">
        <v>1000.0</v>
      </c>
      <c r="F17" s="12">
        <v>1000.0</v>
      </c>
      <c r="G17" s="12">
        <v>1000.0</v>
      </c>
      <c r="H17" s="12">
        <v>1000.0</v>
      </c>
      <c r="I17" s="12">
        <v>1000.0</v>
      </c>
      <c r="J17" s="12">
        <v>1000.0</v>
      </c>
      <c r="K17" s="12">
        <v>1000.0</v>
      </c>
      <c r="L17" s="12">
        <v>1000.0</v>
      </c>
      <c r="M17" s="12">
        <v>1000.0</v>
      </c>
      <c r="N17" s="12">
        <f t="shared" si="3"/>
        <v>12000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9" t="s">
        <v>27</v>
      </c>
      <c r="B18" s="10">
        <v>1000.0</v>
      </c>
      <c r="C18" s="10">
        <v>1000.0</v>
      </c>
      <c r="D18" s="10">
        <v>1000.0</v>
      </c>
      <c r="E18" s="10">
        <v>1000.0</v>
      </c>
      <c r="F18" s="10">
        <v>1000.0</v>
      </c>
      <c r="G18" s="10">
        <v>1000.0</v>
      </c>
      <c r="H18" s="10">
        <v>1000.0</v>
      </c>
      <c r="I18" s="10">
        <v>1000.0</v>
      </c>
      <c r="J18" s="10">
        <v>1000.0</v>
      </c>
      <c r="K18" s="10">
        <v>1000.0</v>
      </c>
      <c r="L18" s="10">
        <v>1000.0</v>
      </c>
      <c r="M18" s="10">
        <v>1000.0</v>
      </c>
      <c r="N18" s="10">
        <f t="shared" si="3"/>
        <v>12000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11" t="s">
        <v>28</v>
      </c>
      <c r="B19" s="12">
        <v>800.0</v>
      </c>
      <c r="C19" s="12">
        <v>800.0</v>
      </c>
      <c r="D19" s="12">
        <v>800.0</v>
      </c>
      <c r="E19" s="12">
        <v>800.0</v>
      </c>
      <c r="F19" s="12">
        <v>800.0</v>
      </c>
      <c r="G19" s="12">
        <v>800.0</v>
      </c>
      <c r="H19" s="12">
        <v>800.0</v>
      </c>
      <c r="I19" s="12">
        <v>800.0</v>
      </c>
      <c r="J19" s="12">
        <v>800.0</v>
      </c>
      <c r="K19" s="12">
        <v>800.0</v>
      </c>
      <c r="L19" s="12">
        <v>800.0</v>
      </c>
      <c r="M19" s="12">
        <v>800.0</v>
      </c>
      <c r="N19" s="12">
        <f t="shared" si="3"/>
        <v>9600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0.0" customHeight="1">
      <c r="A20" s="9" t="s">
        <v>29</v>
      </c>
      <c r="B20" s="10">
        <v>800.0</v>
      </c>
      <c r="C20" s="10">
        <v>800.0</v>
      </c>
      <c r="D20" s="10">
        <v>800.0</v>
      </c>
      <c r="E20" s="10">
        <v>800.0</v>
      </c>
      <c r="F20" s="10">
        <v>800.0</v>
      </c>
      <c r="G20" s="10">
        <v>800.0</v>
      </c>
      <c r="H20" s="10">
        <v>800.0</v>
      </c>
      <c r="I20" s="10">
        <v>800.0</v>
      </c>
      <c r="J20" s="10">
        <v>800.0</v>
      </c>
      <c r="K20" s="10">
        <v>800.0</v>
      </c>
      <c r="L20" s="10">
        <v>800.0</v>
      </c>
      <c r="M20" s="10">
        <v>800.0</v>
      </c>
      <c r="N20" s="10">
        <f t="shared" si="3"/>
        <v>9600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11" t="s">
        <v>30</v>
      </c>
      <c r="B21" s="12">
        <v>150.0</v>
      </c>
      <c r="C21" s="12">
        <v>150.0</v>
      </c>
      <c r="D21" s="12">
        <v>150.0</v>
      </c>
      <c r="E21" s="12">
        <v>150.0</v>
      </c>
      <c r="F21" s="12">
        <v>150.0</v>
      </c>
      <c r="G21" s="12">
        <v>150.0</v>
      </c>
      <c r="H21" s="12">
        <v>150.0</v>
      </c>
      <c r="I21" s="12">
        <v>150.0</v>
      </c>
      <c r="J21" s="12">
        <v>150.0</v>
      </c>
      <c r="K21" s="12">
        <v>150.0</v>
      </c>
      <c r="L21" s="12">
        <v>150.0</v>
      </c>
      <c r="M21" s="12">
        <v>150.0</v>
      </c>
      <c r="N21" s="12">
        <f t="shared" si="3"/>
        <v>1800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0.0" customHeight="1">
      <c r="A22" s="9" t="s">
        <v>31</v>
      </c>
      <c r="B22" s="10">
        <v>100.0</v>
      </c>
      <c r="C22" s="10">
        <v>100.0</v>
      </c>
      <c r="D22" s="10">
        <v>100.0</v>
      </c>
      <c r="E22" s="10">
        <v>100.0</v>
      </c>
      <c r="F22" s="10">
        <v>100.0</v>
      </c>
      <c r="G22" s="10">
        <v>100.0</v>
      </c>
      <c r="H22" s="10">
        <v>100.0</v>
      </c>
      <c r="I22" s="10">
        <v>100.0</v>
      </c>
      <c r="J22" s="10">
        <v>100.0</v>
      </c>
      <c r="K22" s="10">
        <v>100.0</v>
      </c>
      <c r="L22" s="10">
        <v>100.0</v>
      </c>
      <c r="M22" s="10">
        <v>100.0</v>
      </c>
      <c r="N22" s="10">
        <f t="shared" si="3"/>
        <v>1200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11" t="s">
        <v>32</v>
      </c>
      <c r="B23" s="12">
        <v>80.0</v>
      </c>
      <c r="C23" s="12">
        <v>80.0</v>
      </c>
      <c r="D23" s="12">
        <v>80.0</v>
      </c>
      <c r="E23" s="12">
        <v>80.0</v>
      </c>
      <c r="F23" s="12">
        <v>80.0</v>
      </c>
      <c r="G23" s="12">
        <v>80.0</v>
      </c>
      <c r="H23" s="12">
        <v>80.0</v>
      </c>
      <c r="I23" s="12">
        <v>80.0</v>
      </c>
      <c r="J23" s="12">
        <v>80.0</v>
      </c>
      <c r="K23" s="12">
        <v>80.0</v>
      </c>
      <c r="L23" s="12">
        <v>80.0</v>
      </c>
      <c r="M23" s="12">
        <v>80.0</v>
      </c>
      <c r="N23" s="12">
        <f t="shared" si="3"/>
        <v>960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0.0" customHeight="1">
      <c r="A24" s="9" t="s">
        <v>33</v>
      </c>
      <c r="B24" s="10">
        <v>30.0</v>
      </c>
      <c r="C24" s="10">
        <v>30.0</v>
      </c>
      <c r="D24" s="10">
        <v>30.0</v>
      </c>
      <c r="E24" s="10">
        <v>30.0</v>
      </c>
      <c r="F24" s="10">
        <v>30.0</v>
      </c>
      <c r="G24" s="10">
        <v>30.0</v>
      </c>
      <c r="H24" s="10">
        <v>30.0</v>
      </c>
      <c r="I24" s="10">
        <v>30.0</v>
      </c>
      <c r="J24" s="10">
        <v>30.0</v>
      </c>
      <c r="K24" s="10">
        <v>30.0</v>
      </c>
      <c r="L24" s="10">
        <v>30.0</v>
      </c>
      <c r="M24" s="10">
        <v>30.0</v>
      </c>
      <c r="N24" s="10">
        <f t="shared" si="3"/>
        <v>360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11" t="s">
        <v>34</v>
      </c>
      <c r="B25" s="12">
        <v>1500.0</v>
      </c>
      <c r="C25" s="12">
        <v>1500.0</v>
      </c>
      <c r="D25" s="12">
        <v>1500.0</v>
      </c>
      <c r="E25" s="12">
        <v>1500.0</v>
      </c>
      <c r="F25" s="12">
        <v>1500.0</v>
      </c>
      <c r="G25" s="12">
        <v>1500.0</v>
      </c>
      <c r="H25" s="12">
        <v>1500.0</v>
      </c>
      <c r="I25" s="12">
        <v>1500.0</v>
      </c>
      <c r="J25" s="12">
        <v>1500.0</v>
      </c>
      <c r="K25" s="12">
        <v>1500.0</v>
      </c>
      <c r="L25" s="12">
        <v>1500.0</v>
      </c>
      <c r="M25" s="12">
        <v>1500.0</v>
      </c>
      <c r="N25" s="12">
        <f t="shared" si="3"/>
        <v>18000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9" t="s">
        <v>35</v>
      </c>
      <c r="B26" s="10">
        <v>100.0</v>
      </c>
      <c r="C26" s="10">
        <v>100.0</v>
      </c>
      <c r="D26" s="10">
        <v>100.0</v>
      </c>
      <c r="E26" s="10">
        <v>100.0</v>
      </c>
      <c r="F26" s="10">
        <v>100.0</v>
      </c>
      <c r="G26" s="10">
        <v>100.0</v>
      </c>
      <c r="H26" s="10">
        <v>100.0</v>
      </c>
      <c r="I26" s="10">
        <v>100.0</v>
      </c>
      <c r="J26" s="10">
        <v>100.0</v>
      </c>
      <c r="K26" s="10">
        <v>100.0</v>
      </c>
      <c r="L26" s="10">
        <v>100.0</v>
      </c>
      <c r="M26" s="10">
        <v>100.0</v>
      </c>
      <c r="N26" s="10">
        <f t="shared" si="3"/>
        <v>1200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11" t="s">
        <v>36</v>
      </c>
      <c r="B27" s="12">
        <v>120.0</v>
      </c>
      <c r="C27" s="12">
        <v>120.0</v>
      </c>
      <c r="D27" s="12">
        <v>120.0</v>
      </c>
      <c r="E27" s="12">
        <v>120.0</v>
      </c>
      <c r="F27" s="12">
        <v>120.0</v>
      </c>
      <c r="G27" s="12">
        <v>120.0</v>
      </c>
      <c r="H27" s="12">
        <v>120.0</v>
      </c>
      <c r="I27" s="12">
        <v>120.0</v>
      </c>
      <c r="J27" s="12">
        <v>120.0</v>
      </c>
      <c r="K27" s="12">
        <v>120.0</v>
      </c>
      <c r="L27" s="12">
        <v>120.0</v>
      </c>
      <c r="M27" s="12">
        <v>120.0</v>
      </c>
      <c r="N27" s="12">
        <f t="shared" si="3"/>
        <v>1440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9" t="s">
        <v>37</v>
      </c>
      <c r="B28" s="10">
        <v>1800.0</v>
      </c>
      <c r="C28" s="10">
        <v>1800.0</v>
      </c>
      <c r="D28" s="10">
        <v>1800.0</v>
      </c>
      <c r="E28" s="10">
        <v>1800.0</v>
      </c>
      <c r="F28" s="10">
        <v>1800.0</v>
      </c>
      <c r="G28" s="10">
        <v>1800.0</v>
      </c>
      <c r="H28" s="10">
        <v>1800.0</v>
      </c>
      <c r="I28" s="10">
        <v>1800.0</v>
      </c>
      <c r="J28" s="10">
        <v>1800.0</v>
      </c>
      <c r="K28" s="10">
        <v>1800.0</v>
      </c>
      <c r="L28" s="10">
        <v>1800.0</v>
      </c>
      <c r="M28" s="10">
        <v>1800.0</v>
      </c>
      <c r="N28" s="10">
        <f t="shared" si="3"/>
        <v>21600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1" t="s">
        <v>38</v>
      </c>
      <c r="B29" s="12">
        <v>1200.0</v>
      </c>
      <c r="C29" s="12">
        <v>1200.0</v>
      </c>
      <c r="D29" s="12">
        <v>1200.0</v>
      </c>
      <c r="E29" s="12">
        <v>1200.0</v>
      </c>
      <c r="F29" s="12">
        <v>1200.0</v>
      </c>
      <c r="G29" s="12">
        <v>1200.0</v>
      </c>
      <c r="H29" s="12">
        <v>1200.0</v>
      </c>
      <c r="I29" s="12">
        <v>1200.0</v>
      </c>
      <c r="J29" s="12">
        <v>1200.0</v>
      </c>
      <c r="K29" s="12">
        <v>1200.0</v>
      </c>
      <c r="L29" s="12">
        <v>1200.0</v>
      </c>
      <c r="M29" s="12">
        <v>1200.0</v>
      </c>
      <c r="N29" s="12">
        <f t="shared" si="3"/>
        <v>14400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0" customHeight="1">
      <c r="A30" s="9" t="s">
        <v>39</v>
      </c>
      <c r="B30" s="10">
        <v>1500.0</v>
      </c>
      <c r="C30" s="10">
        <v>1500.0</v>
      </c>
      <c r="D30" s="10">
        <v>1500.0</v>
      </c>
      <c r="E30" s="10">
        <v>1500.0</v>
      </c>
      <c r="F30" s="10">
        <v>1500.0</v>
      </c>
      <c r="G30" s="10">
        <v>1500.0</v>
      </c>
      <c r="H30" s="10">
        <v>1500.0</v>
      </c>
      <c r="I30" s="10">
        <v>1500.0</v>
      </c>
      <c r="J30" s="10">
        <v>1500.0</v>
      </c>
      <c r="K30" s="10">
        <v>1500.0</v>
      </c>
      <c r="L30" s="10">
        <v>1500.0</v>
      </c>
      <c r="M30" s="10">
        <v>1500.0</v>
      </c>
      <c r="N30" s="10">
        <f t="shared" si="3"/>
        <v>18000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11" t="s">
        <v>40</v>
      </c>
      <c r="B31" s="12">
        <v>1200.0</v>
      </c>
      <c r="C31" s="12">
        <v>1200.0</v>
      </c>
      <c r="D31" s="12">
        <v>1200.0</v>
      </c>
      <c r="E31" s="12">
        <v>1200.0</v>
      </c>
      <c r="F31" s="12">
        <v>1200.0</v>
      </c>
      <c r="G31" s="12">
        <v>1200.0</v>
      </c>
      <c r="H31" s="12">
        <v>1200.0</v>
      </c>
      <c r="I31" s="12">
        <v>1200.0</v>
      </c>
      <c r="J31" s="12">
        <v>1200.0</v>
      </c>
      <c r="K31" s="12">
        <v>1200.0</v>
      </c>
      <c r="L31" s="12">
        <v>1200.0</v>
      </c>
      <c r="M31" s="12">
        <v>1200.0</v>
      </c>
      <c r="N31" s="12">
        <f t="shared" si="3"/>
        <v>14400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0.0" customHeight="1">
      <c r="A32" s="9" t="s">
        <v>41</v>
      </c>
      <c r="B32" s="10">
        <v>2500.0</v>
      </c>
      <c r="C32" s="10">
        <v>3000.0</v>
      </c>
      <c r="D32" s="10">
        <v>3200.0</v>
      </c>
      <c r="E32" s="10">
        <v>2800.0</v>
      </c>
      <c r="F32" s="10">
        <v>2600.0</v>
      </c>
      <c r="G32" s="10">
        <v>2900.0</v>
      </c>
      <c r="H32" s="10">
        <v>2100.0</v>
      </c>
      <c r="I32" s="10">
        <v>2223.0</v>
      </c>
      <c r="J32" s="10">
        <v>2500.0</v>
      </c>
      <c r="K32" s="10">
        <v>2532.0</v>
      </c>
      <c r="L32" s="10">
        <v>2100.0</v>
      </c>
      <c r="M32" s="10">
        <v>2110.0</v>
      </c>
      <c r="N32" s="10">
        <f t="shared" si="3"/>
        <v>30565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0.0" customHeight="1">
      <c r="A33" s="11" t="s">
        <v>42</v>
      </c>
      <c r="B33" s="12">
        <v>2000.0</v>
      </c>
      <c r="C33" s="12">
        <v>2000.0</v>
      </c>
      <c r="D33" s="12">
        <v>2000.0</v>
      </c>
      <c r="E33" s="12">
        <v>2000.0</v>
      </c>
      <c r="F33" s="12">
        <v>2000.0</v>
      </c>
      <c r="G33" s="12">
        <v>2000.0</v>
      </c>
      <c r="H33" s="12">
        <v>2000.0</v>
      </c>
      <c r="I33" s="12">
        <v>2000.0</v>
      </c>
      <c r="J33" s="12">
        <v>2000.0</v>
      </c>
      <c r="K33" s="12">
        <v>2000.0</v>
      </c>
      <c r="L33" s="12">
        <v>2000.0</v>
      </c>
      <c r="M33" s="12">
        <v>2000.0</v>
      </c>
      <c r="N33" s="12">
        <f t="shared" si="3"/>
        <v>24000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0.0" customHeight="1">
      <c r="A34" s="9" t="s">
        <v>43</v>
      </c>
      <c r="B34" s="10">
        <v>3000.0</v>
      </c>
      <c r="C34" s="10">
        <v>3200.0</v>
      </c>
      <c r="D34" s="10">
        <v>3500.0</v>
      </c>
      <c r="E34" s="10">
        <v>3200.0</v>
      </c>
      <c r="F34" s="10">
        <v>3600.0</v>
      </c>
      <c r="G34" s="10">
        <v>3900.0</v>
      </c>
      <c r="H34" s="10">
        <v>3000.0</v>
      </c>
      <c r="I34" s="10">
        <v>2000.0</v>
      </c>
      <c r="J34" s="10">
        <v>2350.0</v>
      </c>
      <c r="K34" s="10">
        <v>3000.0</v>
      </c>
      <c r="L34" s="10">
        <v>3000.0</v>
      </c>
      <c r="M34" s="10">
        <v>3200.0</v>
      </c>
      <c r="N34" s="10">
        <f t="shared" si="3"/>
        <v>36950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0.0" customHeight="1">
      <c r="A35" s="11" t="s">
        <v>44</v>
      </c>
      <c r="B35" s="12">
        <v>5000.0</v>
      </c>
      <c r="C35" s="12">
        <v>4500.0</v>
      </c>
      <c r="D35" s="12">
        <v>4000.0</v>
      </c>
      <c r="E35" s="12">
        <v>3000.0</v>
      </c>
      <c r="F35" s="12">
        <v>5000.0</v>
      </c>
      <c r="G35" s="12">
        <v>4200.0</v>
      </c>
      <c r="H35" s="12">
        <v>4300.0</v>
      </c>
      <c r="I35" s="12">
        <v>4000.0</v>
      </c>
      <c r="J35" s="12">
        <v>4200.0</v>
      </c>
      <c r="K35" s="12">
        <v>4000.0</v>
      </c>
      <c r="L35" s="12">
        <v>4800.0</v>
      </c>
      <c r="M35" s="12">
        <v>5000.0</v>
      </c>
      <c r="N35" s="12">
        <f t="shared" si="3"/>
        <v>52000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0.0" customHeight="1">
      <c r="A36" s="9" t="s">
        <v>45</v>
      </c>
      <c r="B36" s="10">
        <v>1500.0</v>
      </c>
      <c r="C36" s="10">
        <v>1200.0</v>
      </c>
      <c r="D36" s="10">
        <v>1300.0</v>
      </c>
      <c r="E36" s="10">
        <v>1400.0</v>
      </c>
      <c r="F36" s="10">
        <v>1230.0</v>
      </c>
      <c r="G36" s="10">
        <v>1500.0</v>
      </c>
      <c r="H36" s="10">
        <v>1223.0</v>
      </c>
      <c r="I36" s="10">
        <v>1234.0</v>
      </c>
      <c r="J36" s="10">
        <v>1450.0</v>
      </c>
      <c r="K36" s="10">
        <v>1500.0</v>
      </c>
      <c r="L36" s="10">
        <v>1500.0</v>
      </c>
      <c r="M36" s="10">
        <v>1340.0</v>
      </c>
      <c r="N36" s="10">
        <f t="shared" si="3"/>
        <v>16377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0.0" customHeight="1">
      <c r="A37" s="11" t="s">
        <v>46</v>
      </c>
      <c r="B37" s="12">
        <v>2000.0</v>
      </c>
      <c r="C37" s="12">
        <v>2000.0</v>
      </c>
      <c r="D37" s="12">
        <v>2800.0</v>
      </c>
      <c r="E37" s="12">
        <v>2500.0</v>
      </c>
      <c r="F37" s="12">
        <v>2500.0</v>
      </c>
      <c r="G37" s="12">
        <v>2200.0</v>
      </c>
      <c r="H37" s="12">
        <v>2600.0</v>
      </c>
      <c r="I37" s="12">
        <v>2300.0</v>
      </c>
      <c r="J37" s="12">
        <v>2014.0</v>
      </c>
      <c r="K37" s="12">
        <v>2450.0</v>
      </c>
      <c r="L37" s="12">
        <v>3000.0</v>
      </c>
      <c r="M37" s="12">
        <v>2900.0</v>
      </c>
      <c r="N37" s="12">
        <f t="shared" si="3"/>
        <v>29264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0.0" customHeight="1">
      <c r="A38" s="9" t="s">
        <v>47</v>
      </c>
      <c r="B38" s="10">
        <v>2000.0</v>
      </c>
      <c r="C38" s="10">
        <v>1800.0</v>
      </c>
      <c r="D38" s="10">
        <v>1900.0</v>
      </c>
      <c r="E38" s="10">
        <v>2500.0</v>
      </c>
      <c r="F38" s="10">
        <v>2300.0</v>
      </c>
      <c r="G38" s="10">
        <v>2500.0</v>
      </c>
      <c r="H38" s="10">
        <v>2200.0</v>
      </c>
      <c r="I38" s="10">
        <v>2890.0</v>
      </c>
      <c r="J38" s="10">
        <v>2000.0</v>
      </c>
      <c r="K38" s="10">
        <v>1500.0</v>
      </c>
      <c r="L38" s="10">
        <v>1000.0</v>
      </c>
      <c r="M38" s="10">
        <v>1000.0</v>
      </c>
      <c r="N38" s="10">
        <f t="shared" si="3"/>
        <v>23590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0.0" customHeight="1">
      <c r="A39" s="11" t="s">
        <v>48</v>
      </c>
      <c r="B39" s="12">
        <v>1000.0</v>
      </c>
      <c r="C39" s="12">
        <v>1000.0</v>
      </c>
      <c r="D39" s="12">
        <v>1000.0</v>
      </c>
      <c r="E39" s="12">
        <v>1000.0</v>
      </c>
      <c r="F39" s="12">
        <v>1000.0</v>
      </c>
      <c r="G39" s="12">
        <v>1000.0</v>
      </c>
      <c r="H39" s="12">
        <v>1000.0</v>
      </c>
      <c r="I39" s="12">
        <v>0.0</v>
      </c>
      <c r="J39" s="12">
        <v>1000.0</v>
      </c>
      <c r="K39" s="12">
        <v>1000.0</v>
      </c>
      <c r="L39" s="12">
        <v>0.0</v>
      </c>
      <c r="M39" s="12">
        <v>1000.0</v>
      </c>
      <c r="N39" s="12">
        <f t="shared" si="3"/>
        <v>10000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0.0" customHeight="1">
      <c r="A40" s="9" t="s">
        <v>21</v>
      </c>
      <c r="B40" s="10">
        <v>1200.0</v>
      </c>
      <c r="C40" s="10">
        <v>1200.0</v>
      </c>
      <c r="D40" s="10">
        <v>1200.0</v>
      </c>
      <c r="E40" s="10">
        <v>1200.0</v>
      </c>
      <c r="F40" s="10">
        <v>1200.0</v>
      </c>
      <c r="G40" s="10">
        <v>1200.0</v>
      </c>
      <c r="H40" s="10">
        <v>1200.0</v>
      </c>
      <c r="I40" s="10">
        <v>1200.0</v>
      </c>
      <c r="J40" s="10">
        <v>1200.0</v>
      </c>
      <c r="K40" s="10">
        <v>1200.0</v>
      </c>
      <c r="L40" s="10">
        <v>1200.0</v>
      </c>
      <c r="M40" s="10">
        <v>1200.0</v>
      </c>
      <c r="N40" s="10">
        <f t="shared" si="3"/>
        <v>14400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0.0" customHeight="1">
      <c r="A41" s="13" t="s">
        <v>14</v>
      </c>
      <c r="B41" s="14">
        <f t="shared" ref="B41:M41" si="4">SUM(B14:B40)</f>
        <v>33530</v>
      </c>
      <c r="C41" s="14">
        <f t="shared" si="4"/>
        <v>33230</v>
      </c>
      <c r="D41" s="14">
        <f t="shared" si="4"/>
        <v>34230</v>
      </c>
      <c r="E41" s="14">
        <f t="shared" si="4"/>
        <v>32930</v>
      </c>
      <c r="F41" s="14">
        <f t="shared" si="4"/>
        <v>34760</v>
      </c>
      <c r="G41" s="14">
        <f t="shared" si="4"/>
        <v>34730</v>
      </c>
      <c r="H41" s="14">
        <f t="shared" si="4"/>
        <v>32953</v>
      </c>
      <c r="I41" s="14">
        <f t="shared" si="4"/>
        <v>31177</v>
      </c>
      <c r="J41" s="14">
        <f t="shared" si="4"/>
        <v>32044</v>
      </c>
      <c r="K41" s="14">
        <f t="shared" si="4"/>
        <v>32512</v>
      </c>
      <c r="L41" s="14">
        <f t="shared" si="4"/>
        <v>31930</v>
      </c>
      <c r="M41" s="14">
        <f t="shared" si="4"/>
        <v>33080</v>
      </c>
      <c r="N41" s="14">
        <f t="shared" si="3"/>
        <v>397106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0.0" customHeight="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0.0" customHeight="1">
      <c r="A43" s="15" t="s">
        <v>49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0" customHeight="1">
      <c r="A44" s="9" t="s">
        <v>50</v>
      </c>
      <c r="C44" s="16">
        <f>N11</f>
        <v>417779</v>
      </c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0.0" customHeight="1">
      <c r="A45" s="9" t="s">
        <v>51</v>
      </c>
      <c r="C45" s="18">
        <f>N41</f>
        <v>397106</v>
      </c>
      <c r="D45" s="19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0.0" customHeight="1">
      <c r="A46" s="9" t="s">
        <v>52</v>
      </c>
      <c r="C46" s="18">
        <f>C44*(4/100)</f>
        <v>16711.16</v>
      </c>
      <c r="D46" s="1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0.0" customHeight="1">
      <c r="A47" s="9" t="s">
        <v>53</v>
      </c>
      <c r="C47" s="18">
        <f>C44-(C45+C46)</f>
        <v>3961.84</v>
      </c>
      <c r="D47" s="19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0.0" customHeight="1">
      <c r="A48" s="9" t="s">
        <v>54</v>
      </c>
      <c r="C48" s="20">
        <f>C47/C44</f>
        <v>0.009483099916</v>
      </c>
      <c r="D48" s="1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4">
    <mergeCell ref="A43:D43"/>
    <mergeCell ref="A1:N1"/>
    <mergeCell ref="A4:N4"/>
    <mergeCell ref="A13:N13"/>
    <mergeCell ref="A44:B44"/>
    <mergeCell ref="A45:B45"/>
    <mergeCell ref="A46:B46"/>
    <mergeCell ref="A48:B48"/>
    <mergeCell ref="C48:D48"/>
    <mergeCell ref="A47:B47"/>
    <mergeCell ref="C47:D47"/>
    <mergeCell ref="C46:D46"/>
    <mergeCell ref="C44:D44"/>
    <mergeCell ref="C45:D45"/>
  </mergeCells>
  <printOptions/>
  <pageMargins bottom="0.75" footer="0.0" header="0.0" left="0.7" right="0.7" top="0.75"/>
  <pageSetup orientation="landscape"/>
  <drawing r:id="rId1"/>
</worksheet>
</file>