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<sst xmlns="http://schemas.openxmlformats.org/spreadsheetml/2006/main" count="42" uniqueCount="41">
  <si>
    <t>Annual Travel Budget</t>
  </si>
  <si>
    <t>Name:</t>
  </si>
  <si>
    <t>Employee ID:</t>
  </si>
  <si>
    <t>Title:</t>
  </si>
  <si>
    <t>Department:</t>
  </si>
  <si>
    <t>Estimated Budget:</t>
  </si>
  <si>
    <t xml:space="preserve">Month </t>
  </si>
  <si>
    <t>Flights</t>
  </si>
  <si>
    <t>Taxes &amp; Bus</t>
  </si>
  <si>
    <t>Hotels</t>
  </si>
  <si>
    <t>Parking</t>
  </si>
  <si>
    <t>Meals &amp; Tips</t>
  </si>
  <si>
    <t>Guidance Book</t>
  </si>
  <si>
    <t>Entmt</t>
  </si>
  <si>
    <t>Others</t>
  </si>
  <si>
    <t>Total</t>
  </si>
  <si>
    <t>January</t>
  </si>
  <si>
    <t>February</t>
  </si>
  <si>
    <t>March</t>
  </si>
  <si>
    <t>Quarter 1 Total</t>
  </si>
  <si>
    <t>April</t>
  </si>
  <si>
    <t>May</t>
  </si>
  <si>
    <t>June</t>
  </si>
  <si>
    <t>Quater2 Total</t>
  </si>
  <si>
    <t>July</t>
  </si>
  <si>
    <t>August</t>
  </si>
  <si>
    <t>September</t>
  </si>
  <si>
    <t>Quater3 Total</t>
  </si>
  <si>
    <t>October</t>
  </si>
  <si>
    <t>November</t>
  </si>
  <si>
    <t>December</t>
  </si>
  <si>
    <t>Quarter 4 Total</t>
  </si>
  <si>
    <t>Over all Annual Travel Budget Expenses</t>
  </si>
  <si>
    <t xml:space="preserve">Summary </t>
  </si>
  <si>
    <t xml:space="preserve">Quarter 1 Total </t>
  </si>
  <si>
    <t>Estimated Budget</t>
  </si>
  <si>
    <t xml:space="preserve">Quarter 2 Total </t>
  </si>
  <si>
    <t>Total Expense</t>
  </si>
  <si>
    <t xml:space="preserve">Quarter 3 Total </t>
  </si>
  <si>
    <t>Balance Amount</t>
  </si>
  <si>
    <t xml:space="preserve">Quarter 4 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</si>
</sst>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28.0"/>
      <color rgb="FF2E75B5"/>
      <name val="Roboto"/>
    </font>
    <font/>
    <font>
      <sz val="10.0"/>
      <color rgb="FF262626"/>
      <name val="Roboto"/>
    </font>
    <font>
      <sz val="11.0"/>
      <color rgb="FF262626"/>
      <name val="Roboto"/>
    </font>
    <font>
      <sz val="11.0"/>
      <color rgb="FF262626"/>
      <name val="Calibri"/>
    </font>
    <font>
      <b/>
      <sz val="10.0"/>
      <color rgb="FFFFFFFF"/>
      <name val="Roboto"/>
    </font>
    <font>
      <sz val="14.0"/>
      <color rgb="FF262626"/>
      <name val="Calibri"/>
    </font>
    <font>
      <b/>
      <sz val="10.0"/>
      <color rgb="FF262626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E75B5"/>
        <bgColor rgb="FF2E75B5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top style="thin">
        <color rgb="FFDDDDDD"/>
      </top>
    </border>
    <border>
      <top style="thin">
        <color rgb="FFDDDDDD"/>
      </top>
      <bottom style="thin">
        <color rgb="FFDDDDDD"/>
      </bottom>
    </border>
    <border>
      <left style="thin">
        <color rgb="FFDDDDDD"/>
      </left>
      <top style="thin">
        <color rgb="FFDDDDDD"/>
      </top>
      <bottom style="thin">
        <color rgb="FFDDDDDD"/>
      </bottom>
    </border>
    <border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/>
      <top style="thin">
        <color rgb="FFDDDDDD"/>
      </top>
      <bottom style="thin">
        <color rgb="FFDDDDDD"/>
      </bottom>
    </border>
    <border>
      <bottom style="thin">
        <color rgb="FFDDDDDD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left" vertical="center"/>
    </xf>
    <xf borderId="4" fillId="0" fontId="4" numFmtId="0" xfId="0" applyAlignment="1" applyBorder="1" applyFont="1">
      <alignment horizontal="center"/>
    </xf>
    <xf borderId="4" fillId="0" fontId="2" numFmtId="0" xfId="0" applyBorder="1" applyFont="1"/>
    <xf borderId="5" fillId="0" fontId="5" numFmtId="0" xfId="0" applyAlignment="1" applyBorder="1" applyFont="1">
      <alignment horizontal="left"/>
    </xf>
    <xf borderId="5" fillId="0" fontId="2" numFmtId="0" xfId="0" applyBorder="1" applyFont="1"/>
    <xf borderId="0" fillId="0" fontId="0" numFmtId="0" xfId="0" applyFont="1"/>
    <xf borderId="5" fillId="0" fontId="3" numFmtId="164" xfId="0" applyAlignment="1" applyBorder="1" applyFont="1" applyNumberFormat="1">
      <alignment horizontal="center"/>
    </xf>
    <xf borderId="0" fillId="0" fontId="4" numFmtId="164" xfId="0" applyFont="1" applyNumberFormat="1"/>
    <xf borderId="0" fillId="0" fontId="5" numFmtId="0" xfId="0" applyFont="1"/>
    <xf borderId="6" fillId="3" fontId="6" numFmtId="0" xfId="0" applyAlignment="1" applyBorder="1" applyFill="1" applyFont="1">
      <alignment horizontal="left" vertical="center"/>
    </xf>
    <xf borderId="7" fillId="0" fontId="2" numFmtId="0" xfId="0" applyBorder="1" applyFont="1"/>
    <xf borderId="6" fillId="3" fontId="6" numFmtId="0" xfId="0" applyAlignment="1" applyBorder="1" applyFont="1">
      <alignment horizontal="center" vertical="center"/>
    </xf>
    <xf borderId="8" fillId="3" fontId="6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vertical="center"/>
    </xf>
    <xf borderId="6" fillId="0" fontId="3" numFmtId="164" xfId="0" applyAlignment="1" applyBorder="1" applyFont="1" applyNumberForma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6" fillId="3" fontId="6" numFmtId="164" xfId="0" applyAlignment="1" applyBorder="1" applyFont="1" applyNumberFormat="1">
      <alignment horizontal="center" vertical="center"/>
    </xf>
    <xf borderId="8" fillId="3" fontId="6" numFmtId="164" xfId="0" applyAlignment="1" applyBorder="1" applyFont="1" applyNumberFormat="1">
      <alignment horizontal="center" vertical="center"/>
    </xf>
    <xf borderId="9" fillId="3" fontId="6" numFmtId="164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horizontal="left"/>
    </xf>
    <xf borderId="10" fillId="0" fontId="4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0" fillId="0" fontId="4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6" fillId="0" fontId="3" numFmtId="0" xfId="0" applyAlignment="1" applyBorder="1" applyFont="1">
      <alignment shrinkToFit="0" vertical="center" wrapText="1"/>
    </xf>
    <xf borderId="6" fillId="0" fontId="8" numFmtId="0" xfId="0" applyAlignment="1" applyBorder="1" applyFont="1">
      <alignment shrinkToFit="0" vertical="center" wrapText="1"/>
    </xf>
    <xf borderId="6" fillId="0" fontId="8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6FA8DC"/>
              </a:solidFill>
            </c:spPr>
          </c:dPt>
          <c:dPt>
            <c:idx val="2"/>
            <c:spPr>
              <a:solidFill>
                <a:srgbClr val="1155CC"/>
              </a:solidFill>
            </c:spPr>
          </c:dPt>
          <c:dPt>
            <c:idx val="3"/>
            <c:spPr>
              <a:solidFill>
                <a:srgbClr val="6FA8DC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Sheet1!$C$26:$C$29</c:f>
            </c:strRef>
          </c:cat>
          <c:val>
            <c:numRef>
              <c:f>Sheet1!$D$26:$D$29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6FA8DC"/>
            </a:solidFill>
          </c:spPr>
          <c:cat>
            <c:strRef>
              <c:f>Sheet1!$H$26:$H$28</c:f>
            </c:strRef>
          </c:cat>
          <c:val>
            <c:numRef>
              <c:f>Sheet1!$I$26:$I$28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Sheet1!$H$26:$H$28</c:f>
            </c:strRef>
          </c:cat>
          <c:val>
            <c:numRef>
              <c:f>Sheet1!$J$26:$J$28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Sheet1!$H$26:$H$28</c:f>
            </c:strRef>
          </c:cat>
          <c:val>
            <c:numRef>
              <c:f>Sheet1!$K$26:$K$28</c:f>
            </c:numRef>
          </c:val>
        </c:ser>
        <c:axId val="275188860"/>
        <c:axId val="881856051"/>
      </c:barChart>
      <c:catAx>
        <c:axId val="275188860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881856051"/>
      </c:catAx>
      <c:valAx>
        <c:axId val="881856051"/>
        <c:scaling>
          <c:orientation val="minMax"/>
          <c:max val="140000.0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75188860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32</xdr:row>
      <xdr:rowOff>19050</xdr:rowOff>
    </xdr:from>
    <xdr:ext cx="3324225" cy="2057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647700</xdr:colOff>
      <xdr:row>32</xdr:row>
      <xdr:rowOff>19050</xdr:rowOff>
    </xdr:from>
    <xdr:ext cx="3590925" cy="22193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12.86"/>
    <col customWidth="1" min="3" max="3" width="4.86"/>
    <col customWidth="1" min="4" max="4" width="7.29"/>
    <col customWidth="1" min="5" max="5" width="12.43"/>
    <col customWidth="1" min="6" max="6" width="11.57"/>
    <col customWidth="1" min="7" max="7" width="11.71"/>
    <col customWidth="1" min="8" max="8" width="9.86"/>
    <col customWidth="1" min="9" max="9" width="2.86"/>
    <col customWidth="1" min="10" max="10" width="9.0"/>
    <col customWidth="1" min="11" max="11" width="5.0"/>
    <col customWidth="1" min="12" max="12" width="11.43"/>
    <col customWidth="1" min="13" max="13" width="11.29"/>
    <col customWidth="1" min="14" max="14" width="11.71"/>
    <col customWidth="1" min="15" max="26" width="8.71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1.75" customHeight="1">
      <c r="A2" s="4" t="s">
        <v>1</v>
      </c>
      <c r="C2" s="5"/>
      <c r="F2" s="6"/>
      <c r="G2" s="6"/>
      <c r="H2" s="6"/>
      <c r="I2" s="4" t="s">
        <v>2</v>
      </c>
      <c r="K2" s="7"/>
      <c r="N2" s="6"/>
    </row>
    <row r="3" ht="21.75" customHeight="1">
      <c r="A3" s="4" t="s">
        <v>3</v>
      </c>
      <c r="C3" s="8"/>
      <c r="D3" s="9"/>
      <c r="E3" s="9"/>
      <c r="F3" s="6"/>
      <c r="G3" s="6"/>
      <c r="H3" s="6"/>
      <c r="I3" s="4" t="s">
        <v>4</v>
      </c>
      <c r="K3" s="10"/>
      <c r="L3" s="11"/>
      <c r="M3" s="11"/>
      <c r="N3" s="6"/>
      <c r="O3" s="12"/>
    </row>
    <row r="4" ht="21.75" customHeight="1">
      <c r="A4" s="4" t="s">
        <v>5</v>
      </c>
      <c r="C4" s="13">
        <v>120000.0</v>
      </c>
      <c r="D4" s="11"/>
      <c r="E4" s="11"/>
      <c r="F4" s="6"/>
      <c r="G4" s="6"/>
      <c r="H4" s="6"/>
      <c r="I4" s="14"/>
      <c r="K4" s="6"/>
      <c r="M4" s="6"/>
      <c r="N4" s="6"/>
    </row>
    <row r="5" ht="20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ht="24.75" customHeight="1">
      <c r="A6" s="16" t="s">
        <v>6</v>
      </c>
      <c r="B6" s="17"/>
      <c r="C6" s="18" t="s">
        <v>7</v>
      </c>
      <c r="D6" s="17"/>
      <c r="E6" s="19" t="s">
        <v>8</v>
      </c>
      <c r="F6" s="19" t="s">
        <v>9</v>
      </c>
      <c r="G6" s="19" t="s">
        <v>10</v>
      </c>
      <c r="H6" s="18" t="s">
        <v>11</v>
      </c>
      <c r="I6" s="17"/>
      <c r="J6" s="18" t="s">
        <v>12</v>
      </c>
      <c r="K6" s="17"/>
      <c r="L6" s="19" t="s">
        <v>13</v>
      </c>
      <c r="M6" s="19" t="s">
        <v>14</v>
      </c>
      <c r="N6" s="19" t="s">
        <v>15</v>
      </c>
    </row>
    <row r="7" ht="21.0" customHeight="1">
      <c r="A7" s="20" t="s">
        <v>16</v>
      </c>
      <c r="B7" s="17"/>
      <c r="C7" s="21">
        <v>1000.0</v>
      </c>
      <c r="D7" s="17"/>
      <c r="E7" s="22">
        <v>500.0</v>
      </c>
      <c r="F7" s="22">
        <v>400.0</v>
      </c>
      <c r="G7" s="22">
        <v>100.0</v>
      </c>
      <c r="H7" s="21">
        <v>600.0</v>
      </c>
      <c r="I7" s="17"/>
      <c r="J7" s="21">
        <v>500.0</v>
      </c>
      <c r="K7" s="17"/>
      <c r="L7" s="22">
        <v>500.0</v>
      </c>
      <c r="M7" s="22">
        <v>250.0</v>
      </c>
      <c r="N7" s="22">
        <f t="shared" ref="N7:N21" si="1">SUM(C7:M7)</f>
        <v>3850</v>
      </c>
    </row>
    <row r="8" ht="21.0" customHeight="1">
      <c r="A8" s="20" t="s">
        <v>17</v>
      </c>
      <c r="B8" s="17"/>
      <c r="C8" s="21">
        <v>1500.0</v>
      </c>
      <c r="D8" s="17"/>
      <c r="E8" s="22">
        <v>250.0</v>
      </c>
      <c r="F8" s="22">
        <v>300.0</v>
      </c>
      <c r="G8" s="22">
        <v>200.0</v>
      </c>
      <c r="H8" s="21">
        <v>800.0</v>
      </c>
      <c r="I8" s="17"/>
      <c r="J8" s="21">
        <v>650.0</v>
      </c>
      <c r="K8" s="17"/>
      <c r="L8" s="22">
        <v>600.0</v>
      </c>
      <c r="M8" s="22">
        <v>450.0</v>
      </c>
      <c r="N8" s="22">
        <f t="shared" si="1"/>
        <v>4750</v>
      </c>
    </row>
    <row r="9" ht="21.0" customHeight="1">
      <c r="A9" s="20" t="s">
        <v>18</v>
      </c>
      <c r="B9" s="17"/>
      <c r="C9" s="21">
        <v>2000.0</v>
      </c>
      <c r="D9" s="17"/>
      <c r="E9" s="22">
        <v>350.0</v>
      </c>
      <c r="F9" s="22">
        <v>450.0</v>
      </c>
      <c r="G9" s="22">
        <v>500.0</v>
      </c>
      <c r="H9" s="21">
        <v>700.0</v>
      </c>
      <c r="I9" s="17"/>
      <c r="J9" s="21">
        <v>450.0</v>
      </c>
      <c r="K9" s="17"/>
      <c r="L9" s="22">
        <v>400.0</v>
      </c>
      <c r="M9" s="22">
        <v>250.0</v>
      </c>
      <c r="N9" s="22">
        <f t="shared" si="1"/>
        <v>5100</v>
      </c>
    </row>
    <row r="10" ht="21.0" customHeight="1">
      <c r="A10" s="16" t="s">
        <v>19</v>
      </c>
      <c r="B10" s="17"/>
      <c r="C10" s="23">
        <f>SUM(C7:D9)</f>
        <v>4500</v>
      </c>
      <c r="D10" s="17"/>
      <c r="E10" s="24">
        <f t="shared" ref="E10:G10" si="2">SUM(E7:E9)</f>
        <v>1100</v>
      </c>
      <c r="F10" s="24">
        <f t="shared" si="2"/>
        <v>1150</v>
      </c>
      <c r="G10" s="24">
        <f t="shared" si="2"/>
        <v>800</v>
      </c>
      <c r="H10" s="23">
        <f>SUM(H7:I9)</f>
        <v>2100</v>
      </c>
      <c r="I10" s="17"/>
      <c r="J10" s="23">
        <f>SUM(J7:K9)</f>
        <v>1600</v>
      </c>
      <c r="K10" s="17"/>
      <c r="L10" s="24">
        <f t="shared" ref="L10:M10" si="3">SUM(L7:L9)</f>
        <v>1500</v>
      </c>
      <c r="M10" s="24">
        <f t="shared" si="3"/>
        <v>950</v>
      </c>
      <c r="N10" s="24">
        <f t="shared" si="1"/>
        <v>13700</v>
      </c>
    </row>
    <row r="11" ht="21.0" customHeight="1">
      <c r="A11" s="20" t="s">
        <v>20</v>
      </c>
      <c r="B11" s="17"/>
      <c r="C11" s="21">
        <v>1500.0</v>
      </c>
      <c r="D11" s="17"/>
      <c r="E11" s="22">
        <v>300.0</v>
      </c>
      <c r="F11" s="22">
        <v>400.0</v>
      </c>
      <c r="G11" s="22">
        <v>200.0</v>
      </c>
      <c r="H11" s="21">
        <v>800.0</v>
      </c>
      <c r="I11" s="17"/>
      <c r="J11" s="21">
        <v>450.0</v>
      </c>
      <c r="K11" s="17"/>
      <c r="L11" s="22">
        <v>600.0</v>
      </c>
      <c r="M11" s="22">
        <v>500.0</v>
      </c>
      <c r="N11" s="22">
        <f t="shared" si="1"/>
        <v>4750</v>
      </c>
    </row>
    <row r="12" ht="21.0" customHeight="1">
      <c r="A12" s="20" t="s">
        <v>21</v>
      </c>
      <c r="B12" s="17"/>
      <c r="C12" s="21">
        <v>1200.0</v>
      </c>
      <c r="D12" s="17"/>
      <c r="E12" s="22">
        <v>250.0</v>
      </c>
      <c r="F12" s="22">
        <v>300.0</v>
      </c>
      <c r="G12" s="22">
        <v>300.0</v>
      </c>
      <c r="H12" s="21">
        <v>900.0</v>
      </c>
      <c r="I12" s="17"/>
      <c r="J12" s="21">
        <v>400.0</v>
      </c>
      <c r="K12" s="17"/>
      <c r="L12" s="22">
        <v>400.0</v>
      </c>
      <c r="M12" s="22">
        <v>300.0</v>
      </c>
      <c r="N12" s="22">
        <f t="shared" si="1"/>
        <v>4050</v>
      </c>
    </row>
    <row r="13" ht="21.0" customHeight="1">
      <c r="A13" s="20" t="s">
        <v>22</v>
      </c>
      <c r="B13" s="17"/>
      <c r="C13" s="21">
        <v>1000.0</v>
      </c>
      <c r="D13" s="17"/>
      <c r="E13" s="22">
        <v>455.0</v>
      </c>
      <c r="F13" s="22">
        <v>650.0</v>
      </c>
      <c r="G13" s="22">
        <v>400.0</v>
      </c>
      <c r="H13" s="21">
        <v>1000.0</v>
      </c>
      <c r="I13" s="17"/>
      <c r="J13" s="21">
        <v>350.0</v>
      </c>
      <c r="K13" s="17"/>
      <c r="L13" s="22">
        <v>300.0</v>
      </c>
      <c r="M13" s="22">
        <v>200.0</v>
      </c>
      <c r="N13" s="22">
        <f t="shared" si="1"/>
        <v>4355</v>
      </c>
    </row>
    <row r="14" ht="24.0" customHeight="1">
      <c r="A14" s="16" t="s">
        <v>23</v>
      </c>
      <c r="B14" s="17"/>
      <c r="C14" s="23">
        <f>SUM(C11:D13)</f>
        <v>3700</v>
      </c>
      <c r="D14" s="17"/>
      <c r="E14" s="24">
        <f t="shared" ref="E14:G14" si="4">SUM(E11:E13)</f>
        <v>1005</v>
      </c>
      <c r="F14" s="24">
        <f t="shared" si="4"/>
        <v>1350</v>
      </c>
      <c r="G14" s="24">
        <f t="shared" si="4"/>
        <v>900</v>
      </c>
      <c r="H14" s="23">
        <f>SUM(H11:I13)</f>
        <v>2700</v>
      </c>
      <c r="I14" s="17"/>
      <c r="J14" s="23">
        <f>SUM(J11:K13)</f>
        <v>1200</v>
      </c>
      <c r="K14" s="17"/>
      <c r="L14" s="24">
        <f t="shared" ref="L14:M14" si="5">SUM(L11:L13)</f>
        <v>1300</v>
      </c>
      <c r="M14" s="24">
        <f t="shared" si="5"/>
        <v>1000</v>
      </c>
      <c r="N14" s="25">
        <f t="shared" si="1"/>
        <v>13155</v>
      </c>
    </row>
    <row r="15" ht="21.0" customHeight="1">
      <c r="A15" s="20" t="s">
        <v>24</v>
      </c>
      <c r="B15" s="17"/>
      <c r="C15" s="21">
        <v>3000.0</v>
      </c>
      <c r="D15" s="17"/>
      <c r="E15" s="22">
        <v>400.0</v>
      </c>
      <c r="F15" s="22">
        <v>600.0</v>
      </c>
      <c r="G15" s="22">
        <v>200.0</v>
      </c>
      <c r="H15" s="21">
        <v>1000.0</v>
      </c>
      <c r="I15" s="17"/>
      <c r="J15" s="21">
        <v>500.0</v>
      </c>
      <c r="K15" s="17"/>
      <c r="L15" s="22">
        <v>400.0</v>
      </c>
      <c r="M15" s="22">
        <v>300.0</v>
      </c>
      <c r="N15" s="22">
        <f t="shared" si="1"/>
        <v>6400</v>
      </c>
    </row>
    <row r="16" ht="21.0" customHeight="1">
      <c r="A16" s="20" t="s">
        <v>25</v>
      </c>
      <c r="B16" s="17"/>
      <c r="C16" s="21">
        <v>1500.0</v>
      </c>
      <c r="D16" s="17"/>
      <c r="E16" s="22">
        <v>500.0</v>
      </c>
      <c r="F16" s="22">
        <v>700.0</v>
      </c>
      <c r="G16" s="22">
        <v>300.0</v>
      </c>
      <c r="H16" s="21">
        <v>2000.0</v>
      </c>
      <c r="I16" s="17"/>
      <c r="J16" s="21">
        <v>600.0</v>
      </c>
      <c r="K16" s="17"/>
      <c r="L16" s="22">
        <v>500.0</v>
      </c>
      <c r="M16" s="22">
        <v>400.0</v>
      </c>
      <c r="N16" s="22">
        <f t="shared" si="1"/>
        <v>6500</v>
      </c>
    </row>
    <row r="17" ht="21.0" customHeight="1">
      <c r="A17" s="26" t="s">
        <v>26</v>
      </c>
      <c r="B17" s="17"/>
      <c r="C17" s="21">
        <v>1450.0</v>
      </c>
      <c r="D17" s="17"/>
      <c r="E17" s="22">
        <v>600.0</v>
      </c>
      <c r="F17" s="22">
        <v>800.0</v>
      </c>
      <c r="G17" s="22">
        <v>400.0</v>
      </c>
      <c r="H17" s="21">
        <v>3000.0</v>
      </c>
      <c r="I17" s="17"/>
      <c r="J17" s="21">
        <v>700.0</v>
      </c>
      <c r="K17" s="17"/>
      <c r="L17" s="22">
        <v>200.0</v>
      </c>
      <c r="M17" s="22">
        <v>500.0</v>
      </c>
      <c r="N17" s="22">
        <f t="shared" si="1"/>
        <v>7650</v>
      </c>
    </row>
    <row r="18" ht="21.75" customHeight="1">
      <c r="A18" s="16" t="s">
        <v>27</v>
      </c>
      <c r="B18" s="17"/>
      <c r="C18" s="23">
        <f>SUM(C15:D17)</f>
        <v>5950</v>
      </c>
      <c r="D18" s="17"/>
      <c r="E18" s="24">
        <f t="shared" ref="E18:G18" si="6">SUM(E15:E17)</f>
        <v>1500</v>
      </c>
      <c r="F18" s="24">
        <f t="shared" si="6"/>
        <v>2100</v>
      </c>
      <c r="G18" s="24">
        <f t="shared" si="6"/>
        <v>900</v>
      </c>
      <c r="H18" s="23">
        <f>SUM(H15:I17)</f>
        <v>6000</v>
      </c>
      <c r="I18" s="17"/>
      <c r="J18" s="23">
        <f>SUM(J15:K17)</f>
        <v>1800</v>
      </c>
      <c r="K18" s="17"/>
      <c r="L18" s="24">
        <f t="shared" ref="L18:M18" si="7">SUM(L15:L17)</f>
        <v>1100</v>
      </c>
      <c r="M18" s="24">
        <f t="shared" si="7"/>
        <v>1200</v>
      </c>
      <c r="N18" s="24">
        <f t="shared" si="1"/>
        <v>20550</v>
      </c>
    </row>
    <row r="19" ht="21.0" customHeight="1">
      <c r="A19" s="20" t="s">
        <v>28</v>
      </c>
      <c r="B19" s="17"/>
      <c r="C19" s="21">
        <v>5000.0</v>
      </c>
      <c r="D19" s="17"/>
      <c r="E19" s="22">
        <v>350.0</v>
      </c>
      <c r="F19" s="22">
        <v>550.0</v>
      </c>
      <c r="G19" s="22">
        <v>400.0</v>
      </c>
      <c r="H19" s="21">
        <v>4000.0</v>
      </c>
      <c r="I19" s="17"/>
      <c r="J19" s="21">
        <v>350.0</v>
      </c>
      <c r="K19" s="17"/>
      <c r="L19" s="22">
        <v>300.0</v>
      </c>
      <c r="M19" s="22">
        <v>350.0</v>
      </c>
      <c r="N19" s="22">
        <f t="shared" si="1"/>
        <v>11300</v>
      </c>
    </row>
    <row r="20" ht="21.0" customHeight="1">
      <c r="A20" s="20" t="s">
        <v>29</v>
      </c>
      <c r="B20" s="17"/>
      <c r="C20" s="21">
        <v>3000.0</v>
      </c>
      <c r="D20" s="17"/>
      <c r="E20" s="22">
        <v>450.0</v>
      </c>
      <c r="F20" s="22">
        <v>650.0</v>
      </c>
      <c r="G20" s="22">
        <v>500.0</v>
      </c>
      <c r="H20" s="21">
        <v>3500.0</v>
      </c>
      <c r="I20" s="17"/>
      <c r="J20" s="21">
        <v>450.0</v>
      </c>
      <c r="K20" s="17"/>
      <c r="L20" s="22">
        <v>400.0</v>
      </c>
      <c r="M20" s="22">
        <v>450.0</v>
      </c>
      <c r="N20" s="22">
        <f t="shared" si="1"/>
        <v>9400</v>
      </c>
    </row>
    <row r="21" ht="21.0" customHeight="1">
      <c r="A21" s="20" t="s">
        <v>30</v>
      </c>
      <c r="B21" s="17"/>
      <c r="C21" s="21">
        <v>2500.0</v>
      </c>
      <c r="D21" s="17"/>
      <c r="E21" s="22">
        <v>550.0</v>
      </c>
      <c r="F21" s="22">
        <v>750.0</v>
      </c>
      <c r="G21" s="22">
        <v>600.0</v>
      </c>
      <c r="H21" s="21">
        <v>4500.0</v>
      </c>
      <c r="I21" s="17"/>
      <c r="J21" s="21">
        <v>850.0</v>
      </c>
      <c r="K21" s="17"/>
      <c r="L21" s="22">
        <v>500.0</v>
      </c>
      <c r="M21" s="22">
        <v>550.0</v>
      </c>
      <c r="N21" s="22">
        <f t="shared" si="1"/>
        <v>10800</v>
      </c>
    </row>
    <row r="22" ht="25.5" customHeight="1">
      <c r="A22" s="16" t="s">
        <v>31</v>
      </c>
      <c r="B22" s="17"/>
      <c r="C22" s="23">
        <f>SUM(C19:D21)</f>
        <v>10500</v>
      </c>
      <c r="D22" s="17"/>
      <c r="E22" s="24">
        <f t="shared" ref="E22:G22" si="8">SUM(E19:E21)</f>
        <v>1350</v>
      </c>
      <c r="F22" s="24">
        <f t="shared" si="8"/>
        <v>1950</v>
      </c>
      <c r="G22" s="24">
        <f t="shared" si="8"/>
        <v>1500</v>
      </c>
      <c r="H22" s="23">
        <f>SUM(H19:I21)</f>
        <v>12000</v>
      </c>
      <c r="I22" s="17"/>
      <c r="J22" s="23">
        <f>SUM(J19:K21)</f>
        <v>1650</v>
      </c>
      <c r="K22" s="17"/>
      <c r="L22" s="24">
        <f t="shared" ref="L22:M22" si="9">SUM(L19:L21)</f>
        <v>1200</v>
      </c>
      <c r="M22" s="24">
        <f t="shared" si="9"/>
        <v>1350</v>
      </c>
      <c r="N22" s="24">
        <f>M22+L22+J22+H22+G22+F22+E22+C22</f>
        <v>31500</v>
      </c>
    </row>
    <row r="23" ht="15.75" customHeight="1"/>
    <row r="24" ht="15.75" customHeight="1"/>
    <row r="25" ht="45.0" customHeight="1">
      <c r="A25" s="27" t="s">
        <v>32</v>
      </c>
      <c r="B25" s="28"/>
      <c r="C25" s="28"/>
      <c r="D25" s="28"/>
      <c r="E25" s="29"/>
      <c r="F25" s="15"/>
      <c r="G25" s="15"/>
      <c r="H25" s="30" t="s">
        <v>33</v>
      </c>
    </row>
    <row r="26" ht="30.0" customHeight="1">
      <c r="A26" s="20" t="s">
        <v>34</v>
      </c>
      <c r="B26" s="17"/>
      <c r="C26" s="21">
        <f>N10</f>
        <v>13700</v>
      </c>
      <c r="D26" s="17"/>
      <c r="E26" s="15"/>
      <c r="F26" s="15"/>
      <c r="G26" s="15"/>
      <c r="H26" s="31" t="s">
        <v>35</v>
      </c>
      <c r="I26" s="17"/>
      <c r="J26" s="21">
        <f>C4</f>
        <v>120000</v>
      </c>
      <c r="K26" s="17"/>
    </row>
    <row r="27" ht="30.0" customHeight="1">
      <c r="A27" s="20" t="s">
        <v>36</v>
      </c>
      <c r="B27" s="17"/>
      <c r="C27" s="21">
        <f>N14</f>
        <v>13155</v>
      </c>
      <c r="D27" s="17"/>
      <c r="E27" s="15"/>
      <c r="F27" s="15"/>
      <c r="G27" s="15"/>
      <c r="H27" s="31" t="s">
        <v>37</v>
      </c>
      <c r="I27" s="17"/>
      <c r="J27" s="21">
        <f>C30</f>
        <v>78905</v>
      </c>
      <c r="K27" s="17"/>
    </row>
    <row r="28" ht="30.0" customHeight="1">
      <c r="A28" s="20" t="s">
        <v>38</v>
      </c>
      <c r="B28" s="17"/>
      <c r="C28" s="21">
        <f>N18</f>
        <v>20550</v>
      </c>
      <c r="D28" s="17"/>
      <c r="E28" s="15"/>
      <c r="F28" s="15"/>
      <c r="G28" s="15"/>
      <c r="H28" s="32" t="s">
        <v>39</v>
      </c>
      <c r="I28" s="17"/>
      <c r="J28" s="33">
        <f>J26-J27</f>
        <v>41095</v>
      </c>
      <c r="K28" s="17"/>
    </row>
    <row r="29" ht="30.0" customHeight="1">
      <c r="A29" s="20" t="s">
        <v>40</v>
      </c>
      <c r="B29" s="17"/>
      <c r="C29" s="21">
        <f>N22</f>
        <v>31500</v>
      </c>
      <c r="D29" s="17"/>
      <c r="E29" s="15"/>
      <c r="F29" s="15"/>
      <c r="G29" s="15"/>
      <c r="H29" s="15"/>
      <c r="I29" s="15"/>
      <c r="J29" s="15"/>
      <c r="K29" s="15"/>
    </row>
    <row r="30" ht="30.0" customHeight="1">
      <c r="A30" s="34" t="s">
        <v>37</v>
      </c>
      <c r="B30" s="17"/>
      <c r="C30" s="33">
        <f>SUM(C26:D29)</f>
        <v>78905</v>
      </c>
      <c r="D30" s="17"/>
      <c r="E30" s="15"/>
      <c r="F30" s="15"/>
      <c r="G30" s="15"/>
      <c r="H30" s="15"/>
      <c r="I30" s="15"/>
      <c r="J30" s="15"/>
      <c r="K30" s="15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99">
    <mergeCell ref="H12:I12"/>
    <mergeCell ref="H13:I13"/>
    <mergeCell ref="H18:I18"/>
    <mergeCell ref="H16:I16"/>
    <mergeCell ref="H17:I17"/>
    <mergeCell ref="H14:I14"/>
    <mergeCell ref="H15:I15"/>
    <mergeCell ref="H21:I21"/>
    <mergeCell ref="H22:I22"/>
    <mergeCell ref="H8:I8"/>
    <mergeCell ref="H9:I9"/>
    <mergeCell ref="H26:I26"/>
    <mergeCell ref="H27:I27"/>
    <mergeCell ref="H28:I28"/>
    <mergeCell ref="H11:I11"/>
    <mergeCell ref="H19:I19"/>
    <mergeCell ref="H20:I20"/>
    <mergeCell ref="A21:B21"/>
    <mergeCell ref="A22:B22"/>
    <mergeCell ref="C18:D18"/>
    <mergeCell ref="A16:B16"/>
    <mergeCell ref="A17:B17"/>
    <mergeCell ref="C16:D16"/>
    <mergeCell ref="C17:D17"/>
    <mergeCell ref="A18:B18"/>
    <mergeCell ref="C13:D13"/>
    <mergeCell ref="C15:D15"/>
    <mergeCell ref="C14:D14"/>
    <mergeCell ref="A14:B14"/>
    <mergeCell ref="A19:B19"/>
    <mergeCell ref="A15:B15"/>
    <mergeCell ref="A26:B26"/>
    <mergeCell ref="A27:B27"/>
    <mergeCell ref="C12:D12"/>
    <mergeCell ref="C26:D26"/>
    <mergeCell ref="C27:D27"/>
    <mergeCell ref="A25:D25"/>
    <mergeCell ref="C28:D28"/>
    <mergeCell ref="A13:B13"/>
    <mergeCell ref="C19:D19"/>
    <mergeCell ref="A28:B28"/>
    <mergeCell ref="C8:D8"/>
    <mergeCell ref="C9:D9"/>
    <mergeCell ref="C10:D10"/>
    <mergeCell ref="A10:B10"/>
    <mergeCell ref="J10:K10"/>
    <mergeCell ref="J11:K11"/>
    <mergeCell ref="J8:K8"/>
    <mergeCell ref="J9:K9"/>
    <mergeCell ref="H7:I7"/>
    <mergeCell ref="H6:I6"/>
    <mergeCell ref="A6:B6"/>
    <mergeCell ref="C6:D6"/>
    <mergeCell ref="A7:B7"/>
    <mergeCell ref="C7:D7"/>
    <mergeCell ref="J6:K6"/>
    <mergeCell ref="J7:K7"/>
    <mergeCell ref="A8:B8"/>
    <mergeCell ref="A12:B12"/>
    <mergeCell ref="A9:B9"/>
    <mergeCell ref="H10:I10"/>
    <mergeCell ref="J12:K12"/>
    <mergeCell ref="K4:L4"/>
    <mergeCell ref="K3:M3"/>
    <mergeCell ref="A1:N1"/>
    <mergeCell ref="A3:B3"/>
    <mergeCell ref="A4:B4"/>
    <mergeCell ref="C3:E3"/>
    <mergeCell ref="C4:E4"/>
    <mergeCell ref="K2:M2"/>
    <mergeCell ref="I2:J2"/>
    <mergeCell ref="C30:D30"/>
    <mergeCell ref="A30:B30"/>
    <mergeCell ref="C29:D29"/>
    <mergeCell ref="A29:B29"/>
    <mergeCell ref="C21:D21"/>
    <mergeCell ref="C22:D22"/>
    <mergeCell ref="C20:D20"/>
    <mergeCell ref="A20:B20"/>
    <mergeCell ref="A11:B11"/>
    <mergeCell ref="C11:D11"/>
    <mergeCell ref="J15:K15"/>
    <mergeCell ref="J14:K14"/>
    <mergeCell ref="C2:E2"/>
    <mergeCell ref="A2:B2"/>
    <mergeCell ref="J18:K18"/>
    <mergeCell ref="J19:K19"/>
    <mergeCell ref="H25:K25"/>
    <mergeCell ref="J26:K26"/>
    <mergeCell ref="J27:K27"/>
    <mergeCell ref="J28:K28"/>
    <mergeCell ref="I4:J4"/>
    <mergeCell ref="I3:J3"/>
    <mergeCell ref="J16:K16"/>
    <mergeCell ref="J17:K17"/>
    <mergeCell ref="J21:K21"/>
    <mergeCell ref="J22:K22"/>
    <mergeCell ref="J13:K13"/>
    <mergeCell ref="J20:K20"/>
  </mergeCells>
  <printOptions/>
  <pageMargins bottom="0.75" footer="0.0" header="0.0" left="0.8020833333333334" right="0.8020833333333334" top="0.75"/>
  <pageSetup orientation="landscape"/>
  <drawing r:id="rId1"/>
</worksheet>
</file>