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<sst xmlns="http://schemas.openxmlformats.org/spreadsheetml/2006/main" count="106" uniqueCount="88">
  <si>
    <t>Annual IT Budget</t>
  </si>
  <si>
    <t>[Company Name]</t>
  </si>
  <si>
    <t>[Address]</t>
  </si>
  <si>
    <t>[Phone Number]</t>
  </si>
  <si>
    <t>[Email Address]</t>
  </si>
  <si>
    <t>Total Budget</t>
  </si>
  <si>
    <t>Budget Year</t>
  </si>
  <si>
    <t>Total Revenue:</t>
  </si>
  <si>
    <t>Total Expenses:</t>
  </si>
  <si>
    <t>Budget Prepared By</t>
  </si>
  <si>
    <t>Total Savings:</t>
  </si>
  <si>
    <t>Henry</t>
  </si>
  <si>
    <t>Revenue</t>
  </si>
  <si>
    <t>Budget</t>
  </si>
  <si>
    <t>Actual</t>
  </si>
  <si>
    <t>Varience</t>
  </si>
  <si>
    <t>DEPARTMENT REVENUE</t>
  </si>
  <si>
    <t>Fees IT Charges for Services Performed</t>
  </si>
  <si>
    <t>Proceeds from Sales of Assets</t>
  </si>
  <si>
    <t>Other</t>
  </si>
  <si>
    <t>Total Department Revenue</t>
  </si>
  <si>
    <t>Department Expenses</t>
  </si>
  <si>
    <t>PERSONNEL EXPENSES</t>
  </si>
  <si>
    <t>Consultants</t>
  </si>
  <si>
    <t>Automobile Expense</t>
  </si>
  <si>
    <t>Travel (e.g. Plane Tickets)</t>
  </si>
  <si>
    <t>Accomodation (e.g. Hotels)</t>
  </si>
  <si>
    <t>Meals</t>
  </si>
  <si>
    <t>Total Personnel Expenses</t>
  </si>
  <si>
    <t>TRAINING EXPENSES</t>
  </si>
  <si>
    <t>Class 1</t>
  </si>
  <si>
    <t>Class 2</t>
  </si>
  <si>
    <t>Program 1</t>
  </si>
  <si>
    <t>Book 1</t>
  </si>
  <si>
    <t>Total Training Expenses</t>
  </si>
  <si>
    <t>OFFICE SUPPLIES</t>
  </si>
  <si>
    <t>General Supplies</t>
  </si>
  <si>
    <t>Media Costs (CDs, Backup Tapes, etc.)</t>
  </si>
  <si>
    <t>Publications / Memberships</t>
  </si>
  <si>
    <t>Network Printer (Laser)</t>
  </si>
  <si>
    <t>Desktop Printer (Ink)</t>
  </si>
  <si>
    <t>Total Office Supplies</t>
  </si>
  <si>
    <t>TELECOMMUNICATIONS</t>
  </si>
  <si>
    <t>Local Telephone</t>
  </si>
  <si>
    <t>Location 1</t>
  </si>
  <si>
    <t>Location 2</t>
  </si>
  <si>
    <t>Location 3</t>
  </si>
  <si>
    <t>Long Distance</t>
  </si>
  <si>
    <t>Mobile Phones / Data</t>
  </si>
  <si>
    <t>PRI Phone Access</t>
  </si>
  <si>
    <t>Internet Access</t>
  </si>
  <si>
    <t xml:space="preserve">Total Telecommunications </t>
  </si>
  <si>
    <t>EQUIPMENT EXPENSES</t>
  </si>
  <si>
    <t>Server</t>
  </si>
  <si>
    <t>Switch</t>
  </si>
  <si>
    <t>Monitors</t>
  </si>
  <si>
    <t>Workstations</t>
  </si>
  <si>
    <t>New iPhone / iPad Requirements or Replacements</t>
  </si>
  <si>
    <t>Other Equipment Expenses</t>
  </si>
  <si>
    <t>Total Equipment Expenses</t>
  </si>
  <si>
    <t>PERIPHERAL EXPENSES</t>
  </si>
  <si>
    <t>Hard Drives</t>
  </si>
  <si>
    <t>Keyboards</t>
  </si>
  <si>
    <t>Mice</t>
  </si>
  <si>
    <t>Total Peripheral Expenses</t>
  </si>
  <si>
    <t>SOFTWARE EXPENSES</t>
  </si>
  <si>
    <t>App 1</t>
  </si>
  <si>
    <t>App 2</t>
  </si>
  <si>
    <t>Compliance</t>
  </si>
  <si>
    <t>App 3</t>
  </si>
  <si>
    <t>App 4</t>
  </si>
  <si>
    <t>App 5</t>
  </si>
  <si>
    <t>Other Software</t>
  </si>
  <si>
    <t>Total Software Expenses</t>
  </si>
  <si>
    <t>MAINTENANCE &amp; SUPPORT CONTRACTS</t>
  </si>
  <si>
    <t>Vendor 1</t>
  </si>
  <si>
    <t>Vendor 2</t>
  </si>
  <si>
    <t>Vendor 3</t>
  </si>
  <si>
    <t>Copier Maintenance</t>
  </si>
  <si>
    <t>Security Cameras</t>
  </si>
  <si>
    <t>Total Maintenance &amp; Support  Contracts</t>
  </si>
  <si>
    <t>ONLINE SERVICES</t>
  </si>
  <si>
    <t xml:space="preserve">Web Hosting </t>
  </si>
  <si>
    <t>Backup Services</t>
  </si>
  <si>
    <t>Disaster Recovery</t>
  </si>
  <si>
    <t>Marketing</t>
  </si>
  <si>
    <t xml:space="preserve">File Sharing </t>
  </si>
  <si>
    <t>Online Services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</si>
</sst>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9">
    <font>
      <sz val="11.0"/>
      <color rgb="FF000000"/>
      <name val="Calibri"/>
    </font>
    <font>
      <sz val="11.0"/>
      <color rgb="FF111111"/>
      <name val="Calibri"/>
    </font>
    <font>
      <b/>
      <sz val="24.0"/>
      <color rgb="FFFFFFFF"/>
      <name val="Century"/>
    </font>
    <font/>
    <font>
      <b/>
      <sz val="11.0"/>
      <color rgb="FF111111"/>
      <name val="Calibri"/>
    </font>
    <font>
      <sz val="10.0"/>
      <color rgb="FF111111"/>
      <name val="Calibri"/>
    </font>
    <font>
      <b/>
      <sz val="12.0"/>
      <color rgb="FF111111"/>
      <name val="Overlock"/>
    </font>
    <font>
      <b/>
      <sz val="11.0"/>
      <color rgb="FF366092"/>
      <name val="Calibri"/>
    </font>
    <font>
      <b/>
      <sz val="10.0"/>
      <color rgb="FF11111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66092"/>
        <bgColor rgb="FF366092"/>
      </patternFill>
    </fill>
    <fill>
      <patternFill patternType="solid">
        <fgColor rgb="FFECF1F8"/>
        <bgColor rgb="FFECF1F8"/>
      </patternFill>
    </fill>
  </fills>
  <borders count="8">
    <border/>
    <border>
      <left/>
      <top/>
      <bottom/>
    </border>
    <border>
      <top/>
      <bottom/>
    </border>
    <border>
      <right/>
      <top/>
      <bottom/>
    </border>
    <border>
      <left/>
      <right/>
      <top style="thin">
        <color rgb="FF366092"/>
      </top>
      <bottom style="thin">
        <color rgb="FF366092"/>
      </bottom>
    </border>
    <border>
      <top style="medium">
        <color rgb="FF366092"/>
      </top>
      <bottom style="medium">
        <color rgb="FF366092"/>
      </bottom>
    </border>
    <border>
      <left/>
      <right/>
      <top/>
      <bottom/>
    </border>
    <border>
      <bottom style="medium">
        <color rgb="FF366092"/>
      </bottom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right"/>
    </xf>
    <xf borderId="0" fillId="0" fontId="4" numFmtId="0" xfId="0" applyAlignment="1" applyFont="1">
      <alignment horizontal="right" vertical="center"/>
    </xf>
    <xf borderId="0" fillId="0" fontId="5" numFmtId="0" xfId="0" applyAlignment="1" applyFont="1">
      <alignment horizontal="right" vertical="center"/>
    </xf>
    <xf borderId="0" fillId="0" fontId="5" numFmtId="0" xfId="0" applyAlignment="1" applyFont="1">
      <alignment horizontal="left" vertical="center"/>
    </xf>
    <xf borderId="0" fillId="0" fontId="6" numFmtId="14" xfId="0" applyAlignment="1" applyFont="1" applyNumberFormat="1">
      <alignment horizontal="center" vertical="center"/>
    </xf>
    <xf borderId="0" fillId="0" fontId="6" numFmtId="0" xfId="0" applyAlignment="1" applyFont="1">
      <alignment horizontal="center" vertical="center"/>
    </xf>
    <xf borderId="0" fillId="0" fontId="7" numFmtId="0" xfId="0" applyAlignment="1" applyFont="1">
      <alignment vertic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1" numFmtId="164" xfId="0" applyAlignment="1" applyFont="1" applyNumberFormat="1">
      <alignment horizontal="left" vertical="center"/>
    </xf>
    <xf borderId="1" fillId="3" fontId="6" numFmtId="0" xfId="0" applyAlignment="1" applyBorder="1" applyFill="1" applyFont="1">
      <alignment horizontal="center" vertical="center"/>
    </xf>
    <xf borderId="4" fillId="3" fontId="4" numFmtId="0" xfId="0" applyAlignment="1" applyBorder="1" applyFont="1">
      <alignment horizontal="left" vertical="center"/>
    </xf>
    <xf borderId="4" fillId="3" fontId="4" numFmtId="164" xfId="0" applyAlignment="1" applyBorder="1" applyFont="1" applyNumberFormat="1">
      <alignment horizontal="left" vertical="center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vertical="center"/>
    </xf>
    <xf borderId="5" fillId="0" fontId="7" numFmtId="0" xfId="0" applyAlignment="1" applyBorder="1" applyFont="1">
      <alignment horizontal="center" shrinkToFit="0" vertical="center" wrapText="1"/>
    </xf>
    <xf borderId="6" fillId="3" fontId="8" numFmtId="0" xfId="0" applyAlignment="1" applyBorder="1" applyFont="1">
      <alignment horizontal="left" vertical="center"/>
    </xf>
    <xf borderId="6" fillId="3" fontId="4" numFmtId="0" xfId="0" applyAlignment="1" applyBorder="1" applyFont="1">
      <alignment horizontal="center" shrinkToFit="0" vertical="center" wrapText="1"/>
    </xf>
    <xf borderId="0" fillId="0" fontId="5" numFmtId="164" xfId="0" applyAlignment="1" applyFont="1" applyNumberFormat="1">
      <alignment horizontal="center" vertical="center"/>
    </xf>
    <xf borderId="7" fillId="0" fontId="8" numFmtId="0" xfId="0" applyAlignment="1" applyBorder="1" applyFont="1">
      <alignment horizontal="left" vertical="center"/>
    </xf>
    <xf borderId="7" fillId="0" fontId="8" numFmtId="164" xfId="0" applyAlignment="1" applyBorder="1" applyFont="1" applyNumberFormat="1">
      <alignment horizontal="center" vertical="center"/>
    </xf>
    <xf borderId="5" fillId="0" fontId="7" numFmtId="0" xfId="0" applyAlignment="1" applyBorder="1" applyFont="1">
      <alignment horizontal="left" vertical="center"/>
    </xf>
    <xf borderId="6" fillId="3" fontId="5" numFmtId="164" xfId="0" applyAlignment="1" applyBorder="1" applyFont="1" applyNumberFormat="1">
      <alignment horizontal="center" vertical="center"/>
    </xf>
    <xf borderId="6" fillId="3" fontId="5" numFmtId="0" xfId="0" applyAlignment="1" applyBorder="1" applyFont="1">
      <alignment horizontal="center" vertical="center"/>
    </xf>
    <xf borderId="0" fillId="0" fontId="5" numFmtId="0" xfId="0" applyAlignment="1" applyFont="1">
      <alignment vertical="center"/>
    </xf>
    <xf borderId="0" fillId="0" fontId="1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3B618E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Sheet1!$B$10:$B$12</c:f>
            </c:strRef>
          </c:cat>
          <c:val>
            <c:numRef>
              <c:f>Sheet1!$C$10:$C$12</c:f>
            </c:numRef>
          </c:val>
        </c:ser>
        <c:axId val="1232734061"/>
        <c:axId val="119103270"/>
      </c:barChart>
      <c:catAx>
        <c:axId val="1232734061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19103270"/>
      </c:catAx>
      <c:valAx>
        <c:axId val="119103270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1232734061"/>
        <c:crosses val="max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19050</xdr:rowOff>
    </xdr:from>
    <xdr:ext cx="3781425" cy="118110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5</xdr:col>
      <xdr:colOff>161925</xdr:colOff>
      <xdr:row>3</xdr:row>
      <xdr:rowOff>123825</xdr:rowOff>
    </xdr:from>
    <xdr:ext cx="638175" cy="733425"/>
    <xdr:grpSp>
      <xdr:nvGrpSpPr>
        <xdr:cNvPr id="2" name="Shape 2"/>
        <xdr:cNvGrpSpPr/>
      </xdr:nvGrpSpPr>
      <xdr:grpSpPr>
        <a:xfrm>
          <a:off x="5026913" y="3413288"/>
          <a:ext cx="638175" cy="733425"/>
          <a:chOff x="5026913" y="3413288"/>
          <a:chExt cx="638175" cy="733425"/>
        </a:xfrm>
      </xdr:grpSpPr>
      <xdr:grpSp>
        <xdr:nvGrpSpPr>
          <xdr:cNvPr id="3" name="Shape 3"/>
          <xdr:cNvGrpSpPr/>
        </xdr:nvGrpSpPr>
        <xdr:grpSpPr>
          <a:xfrm>
            <a:off x="5026913" y="3413288"/>
            <a:ext cx="638175" cy="733425"/>
            <a:chOff x="675" y="141"/>
            <a:chExt cx="116" cy="133"/>
          </a:xfrm>
        </xdr:grpSpPr>
        <xdr:sp>
          <xdr:nvSpPr>
            <xdr:cNvPr id="4" name="Shape 4"/>
            <xdr:cNvSpPr/>
          </xdr:nvSpPr>
          <xdr:spPr>
            <a:xfrm>
              <a:off x="675" y="141"/>
              <a:ext cx="100" cy="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675" y="141"/>
              <a:ext cx="116" cy="100"/>
            </a:xfrm>
            <a:custGeom>
              <a:rect b="b" l="l" r="r" t="t"/>
              <a:pathLst>
                <a:path extrusionOk="0" h="100" w="116">
                  <a:moveTo>
                    <a:pt x="116" y="100"/>
                  </a:moveTo>
                  <a:lnTo>
                    <a:pt x="116" y="90"/>
                  </a:lnTo>
                  <a:lnTo>
                    <a:pt x="107" y="95"/>
                  </a:lnTo>
                  <a:lnTo>
                    <a:pt x="116" y="100"/>
                  </a:lnTo>
                  <a:lnTo>
                    <a:pt x="116" y="100"/>
                  </a:lnTo>
                  <a:close/>
                  <a:moveTo>
                    <a:pt x="107" y="28"/>
                  </a:moveTo>
                  <a:lnTo>
                    <a:pt x="87" y="16"/>
                  </a:lnTo>
                  <a:lnTo>
                    <a:pt x="58" y="0"/>
                  </a:lnTo>
                  <a:lnTo>
                    <a:pt x="29" y="16"/>
                  </a:lnTo>
                  <a:lnTo>
                    <a:pt x="9" y="28"/>
                  </a:lnTo>
                  <a:lnTo>
                    <a:pt x="38" y="44"/>
                  </a:lnTo>
                  <a:lnTo>
                    <a:pt x="43" y="41"/>
                  </a:lnTo>
                  <a:lnTo>
                    <a:pt x="58" y="33"/>
                  </a:lnTo>
                  <a:lnTo>
                    <a:pt x="73" y="41"/>
                  </a:lnTo>
                  <a:lnTo>
                    <a:pt x="78" y="45"/>
                  </a:lnTo>
                  <a:lnTo>
                    <a:pt x="87" y="40"/>
                  </a:lnTo>
                  <a:lnTo>
                    <a:pt x="107" y="28"/>
                  </a:lnTo>
                  <a:lnTo>
                    <a:pt x="107" y="28"/>
                  </a:lnTo>
                  <a:close/>
                  <a:moveTo>
                    <a:pt x="0" y="90"/>
                  </a:moveTo>
                  <a:lnTo>
                    <a:pt x="0" y="100"/>
                  </a:lnTo>
                  <a:lnTo>
                    <a:pt x="9" y="95"/>
                  </a:lnTo>
                  <a:lnTo>
                    <a:pt x="0" y="90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</xdr:sp>
        <xdr:sp>
          <xdr:nvSpPr>
            <xdr:cNvPr id="6" name="Shape 6"/>
            <xdr:cNvSpPr/>
          </xdr:nvSpPr>
          <xdr:spPr>
            <a:xfrm>
              <a:off x="675" y="173"/>
              <a:ext cx="116" cy="101"/>
            </a:xfrm>
            <a:custGeom>
              <a:rect b="b" l="l" r="r" t="t"/>
              <a:pathLst>
                <a:path extrusionOk="0" h="101" w="116">
                  <a:moveTo>
                    <a:pt x="116" y="0"/>
                  </a:moveTo>
                  <a:lnTo>
                    <a:pt x="116" y="34"/>
                  </a:lnTo>
                  <a:lnTo>
                    <a:pt x="116" y="67"/>
                  </a:lnTo>
                  <a:lnTo>
                    <a:pt x="87" y="84"/>
                  </a:lnTo>
                  <a:lnTo>
                    <a:pt x="58" y="101"/>
                  </a:lnTo>
                  <a:lnTo>
                    <a:pt x="29" y="84"/>
                  </a:lnTo>
                  <a:lnTo>
                    <a:pt x="0" y="67"/>
                  </a:lnTo>
                  <a:lnTo>
                    <a:pt x="0" y="34"/>
                  </a:lnTo>
                  <a:lnTo>
                    <a:pt x="0" y="0"/>
                  </a:lnTo>
                  <a:lnTo>
                    <a:pt x="29" y="17"/>
                  </a:lnTo>
                  <a:lnTo>
                    <a:pt x="29" y="34"/>
                  </a:lnTo>
                  <a:lnTo>
                    <a:pt x="29" y="42"/>
                  </a:lnTo>
                  <a:lnTo>
                    <a:pt x="29" y="50"/>
                  </a:lnTo>
                  <a:lnTo>
                    <a:pt x="43" y="59"/>
                  </a:lnTo>
                  <a:lnTo>
                    <a:pt x="58" y="67"/>
                  </a:lnTo>
                  <a:lnTo>
                    <a:pt x="73" y="59"/>
                  </a:lnTo>
                  <a:lnTo>
                    <a:pt x="87" y="50"/>
                  </a:lnTo>
                  <a:lnTo>
                    <a:pt x="87" y="42"/>
                  </a:lnTo>
                  <a:lnTo>
                    <a:pt x="87" y="34"/>
                  </a:lnTo>
                  <a:lnTo>
                    <a:pt x="87" y="17"/>
                  </a:lnTo>
                  <a:lnTo>
                    <a:pt x="116" y="0"/>
                  </a:lnTo>
                  <a:close/>
                </a:path>
              </a:pathLst>
            </a:custGeom>
            <a:solidFill>
              <a:srgbClr val="366092"/>
            </a:solidFill>
            <a:ln>
              <a:noFill/>
            </a:ln>
          </xdr:spPr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hidden="1" min="1" max="1" width="9.14"/>
    <col customWidth="1" min="2" max="2" width="35.29"/>
    <col customWidth="1" min="3" max="3" width="16.57"/>
    <col customWidth="1" min="4" max="4" width="16.29"/>
    <col customWidth="1" min="5" max="5" width="13.86"/>
    <col customWidth="1" min="6" max="6" width="13.71"/>
    <col customWidth="1" min="7" max="26" width="8.71"/>
  </cols>
  <sheetData>
    <row r="1" ht="36.75" customHeight="1">
      <c r="A1" s="1"/>
      <c r="B1" s="2" t="s">
        <v>0</v>
      </c>
      <c r="C1" s="3"/>
      <c r="D1" s="3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5"/>
      <c r="E3" s="5"/>
      <c r="F3" s="6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1"/>
      <c r="B4" s="1"/>
      <c r="C4" s="1"/>
      <c r="D4" s="5"/>
      <c r="E4" s="7" t="s">
        <v>1</v>
      </c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1"/>
      <c r="B5" s="1"/>
      <c r="C5" s="1"/>
      <c r="D5" s="5"/>
      <c r="E5" s="8" t="s">
        <v>2</v>
      </c>
      <c r="F5" s="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1"/>
      <c r="B6" s="1"/>
      <c r="C6" s="1"/>
      <c r="D6" s="5"/>
      <c r="E6" s="8" t="s">
        <v>3</v>
      </c>
      <c r="F6" s="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1"/>
      <c r="B7" s="1"/>
      <c r="C7" s="1"/>
      <c r="D7" s="5"/>
      <c r="E7" s="8" t="s">
        <v>4</v>
      </c>
      <c r="F7" s="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1"/>
      <c r="B8" s="9"/>
      <c r="C8" s="9"/>
      <c r="D8" s="5"/>
      <c r="E8" s="10"/>
      <c r="F8" s="1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1"/>
      <c r="B9" s="12" t="s">
        <v>5</v>
      </c>
      <c r="C9" s="13"/>
      <c r="D9" s="5"/>
      <c r="E9" s="5" t="s">
        <v>6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"/>
      <c r="B10" s="14" t="s">
        <v>7</v>
      </c>
      <c r="C10" s="15">
        <f>E19</f>
        <v>365000</v>
      </c>
      <c r="D10" s="11"/>
      <c r="E10" s="16">
        <v>2021.0</v>
      </c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"/>
      <c r="B11" s="14" t="s">
        <v>8</v>
      </c>
      <c r="C11" s="15">
        <f>E28+E34+E41+E60+E68+E74+E83+E94+E102</f>
        <v>338815</v>
      </c>
      <c r="D11" s="11"/>
      <c r="E11" s="5" t="s">
        <v>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"/>
      <c r="B12" s="17" t="s">
        <v>10</v>
      </c>
      <c r="C12" s="18">
        <f>C10-C11</f>
        <v>26185</v>
      </c>
      <c r="D12" s="11"/>
      <c r="E12" s="16" t="s">
        <v>11</v>
      </c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/>
      <c r="B13" s="19"/>
      <c r="C13" s="19"/>
      <c r="D13" s="5"/>
      <c r="E13" s="5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7.75" customHeight="1">
      <c r="A14" s="1"/>
      <c r="B14" s="20" t="s">
        <v>12</v>
      </c>
      <c r="C14" s="20"/>
      <c r="D14" s="21" t="s">
        <v>13</v>
      </c>
      <c r="E14" s="21" t="s">
        <v>14</v>
      </c>
      <c r="F14" s="21" t="s">
        <v>15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"/>
      <c r="B15" s="22" t="s">
        <v>16</v>
      </c>
      <c r="C15" s="22"/>
      <c r="D15" s="23"/>
      <c r="E15" s="23"/>
      <c r="F15" s="23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"/>
      <c r="B16" s="9" t="s">
        <v>17</v>
      </c>
      <c r="C16" s="9"/>
      <c r="D16" s="24">
        <v>200000.0</v>
      </c>
      <c r="E16" s="24">
        <v>250000.0</v>
      </c>
      <c r="F16" s="24">
        <f t="shared" ref="F16:F18" si="1">D16-E16</f>
        <v>-50000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9" t="s">
        <v>18</v>
      </c>
      <c r="C17" s="9"/>
      <c r="D17" s="24">
        <v>15000.0</v>
      </c>
      <c r="E17" s="24">
        <v>15000.0</v>
      </c>
      <c r="F17" s="24">
        <f t="shared" si="1"/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9" t="s">
        <v>19</v>
      </c>
      <c r="C18" s="9"/>
      <c r="D18" s="24">
        <v>150000.0</v>
      </c>
      <c r="E18" s="24">
        <v>100000.0</v>
      </c>
      <c r="F18" s="24">
        <f t="shared" si="1"/>
        <v>50000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B19" s="25" t="s">
        <v>20</v>
      </c>
      <c r="C19" s="25"/>
      <c r="D19" s="26">
        <f t="shared" ref="D19:F19" si="2">SUM(D16:D18)</f>
        <v>365000</v>
      </c>
      <c r="E19" s="26">
        <f t="shared" si="2"/>
        <v>365000</v>
      </c>
      <c r="F19" s="26">
        <f t="shared" si="2"/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"/>
      <c r="B20" s="9"/>
      <c r="C20" s="9"/>
      <c r="D20" s="24"/>
      <c r="E20" s="24"/>
      <c r="F20" s="2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1"/>
      <c r="B21" s="27" t="s">
        <v>21</v>
      </c>
      <c r="C21" s="27"/>
      <c r="D21" s="21" t="s">
        <v>13</v>
      </c>
      <c r="E21" s="21" t="s">
        <v>14</v>
      </c>
      <c r="F21" s="21" t="s">
        <v>15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9.5" customHeight="1">
      <c r="A22" s="1"/>
      <c r="B22" s="22" t="s">
        <v>22</v>
      </c>
      <c r="C22" s="22"/>
      <c r="D22" s="28"/>
      <c r="E22" s="28"/>
      <c r="F22" s="2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9.5" customHeight="1">
      <c r="A23" s="1"/>
      <c r="B23" s="9" t="s">
        <v>23</v>
      </c>
      <c r="C23" s="9"/>
      <c r="D23" s="24">
        <v>5000.0</v>
      </c>
      <c r="E23" s="24">
        <v>5000.0</v>
      </c>
      <c r="F23" s="24">
        <f t="shared" ref="F23:F27" si="3">D23-E23</f>
        <v>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9.5" customHeight="1">
      <c r="A24" s="1"/>
      <c r="B24" s="9" t="s">
        <v>24</v>
      </c>
      <c r="C24" s="9"/>
      <c r="D24" s="24">
        <v>3000.0</v>
      </c>
      <c r="E24" s="24">
        <v>3000.0</v>
      </c>
      <c r="F24" s="24">
        <f t="shared" si="3"/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9.5" customHeight="1">
      <c r="A25" s="1"/>
      <c r="B25" s="9" t="s">
        <v>25</v>
      </c>
      <c r="C25" s="9"/>
      <c r="D25" s="24">
        <v>3500.0</v>
      </c>
      <c r="E25" s="24">
        <v>3500.0</v>
      </c>
      <c r="F25" s="24">
        <f t="shared" si="3"/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9.5" customHeight="1">
      <c r="A26" s="1"/>
      <c r="B26" s="9" t="s">
        <v>26</v>
      </c>
      <c r="C26" s="9"/>
      <c r="D26" s="24">
        <v>1500.0</v>
      </c>
      <c r="E26" s="24">
        <v>2000.0</v>
      </c>
      <c r="F26" s="24">
        <f t="shared" si="3"/>
        <v>-500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9.5" customHeight="1">
      <c r="A27" s="1"/>
      <c r="B27" s="9" t="s">
        <v>27</v>
      </c>
      <c r="C27" s="9"/>
      <c r="D27" s="24">
        <v>500.0</v>
      </c>
      <c r="E27" s="24">
        <v>550.0</v>
      </c>
      <c r="F27" s="24">
        <f t="shared" si="3"/>
        <v>-50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9.5" customHeight="1">
      <c r="A28" s="1"/>
      <c r="B28" s="25" t="s">
        <v>28</v>
      </c>
      <c r="C28" s="25"/>
      <c r="D28" s="26">
        <f t="shared" ref="D28:F28" si="4">SUM(D23:D27)</f>
        <v>13500</v>
      </c>
      <c r="E28" s="26">
        <f t="shared" si="4"/>
        <v>14050</v>
      </c>
      <c r="F28" s="26">
        <f t="shared" si="4"/>
        <v>-550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9.5" customHeight="1">
      <c r="A29" s="1"/>
      <c r="B29" s="22" t="s">
        <v>29</v>
      </c>
      <c r="C29" s="22"/>
      <c r="D29" s="28"/>
      <c r="E29" s="28"/>
      <c r="F29" s="2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9.5" customHeight="1">
      <c r="A30" s="1"/>
      <c r="B30" s="9" t="s">
        <v>30</v>
      </c>
      <c r="C30" s="9"/>
      <c r="D30" s="24">
        <v>10000.0</v>
      </c>
      <c r="E30" s="24">
        <v>10000.0</v>
      </c>
      <c r="F30" s="24">
        <f t="shared" ref="F30:F33" si="5">D30-E30</f>
        <v>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9.5" customHeight="1">
      <c r="A31" s="1"/>
      <c r="B31" s="9" t="s">
        <v>31</v>
      </c>
      <c r="C31" s="9"/>
      <c r="D31" s="24">
        <v>8000.0</v>
      </c>
      <c r="E31" s="24">
        <v>8000.0</v>
      </c>
      <c r="F31" s="24">
        <f t="shared" si="5"/>
        <v>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9.5" customHeight="1">
      <c r="A32" s="1"/>
      <c r="B32" s="9" t="s">
        <v>32</v>
      </c>
      <c r="C32" s="9"/>
      <c r="D32" s="24">
        <v>5000.0</v>
      </c>
      <c r="E32" s="24">
        <v>5000.0</v>
      </c>
      <c r="F32" s="24">
        <f t="shared" si="5"/>
        <v>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9.5" customHeight="1">
      <c r="A33" s="1"/>
      <c r="B33" s="9" t="s">
        <v>33</v>
      </c>
      <c r="C33" s="9"/>
      <c r="D33" s="24">
        <v>2000.0</v>
      </c>
      <c r="E33" s="24">
        <v>2500.0</v>
      </c>
      <c r="F33" s="24">
        <f t="shared" si="5"/>
        <v>-500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9.5" customHeight="1">
      <c r="A34" s="1"/>
      <c r="B34" s="25" t="s">
        <v>34</v>
      </c>
      <c r="C34" s="25"/>
      <c r="D34" s="26">
        <f t="shared" ref="D34:F34" si="6">SUM(D29:D33)</f>
        <v>25000</v>
      </c>
      <c r="E34" s="26">
        <f t="shared" si="6"/>
        <v>25500</v>
      </c>
      <c r="F34" s="26">
        <f t="shared" si="6"/>
        <v>-500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9.5" customHeight="1">
      <c r="A35" s="1"/>
      <c r="B35" s="22" t="s">
        <v>35</v>
      </c>
      <c r="C35" s="22"/>
      <c r="D35" s="28"/>
      <c r="E35" s="28"/>
      <c r="F35" s="28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9.5" customHeight="1">
      <c r="A36" s="1"/>
      <c r="B36" s="9" t="s">
        <v>36</v>
      </c>
      <c r="C36" s="9"/>
      <c r="D36" s="24">
        <v>500.0</v>
      </c>
      <c r="E36" s="24">
        <v>500.0</v>
      </c>
      <c r="F36" s="24">
        <f t="shared" ref="F36:F40" si="7">D36-E36</f>
        <v>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9.5" customHeight="1">
      <c r="A37" s="1"/>
      <c r="B37" s="9" t="s">
        <v>37</v>
      </c>
      <c r="C37" s="9"/>
      <c r="D37" s="24">
        <v>200.0</v>
      </c>
      <c r="E37" s="24">
        <v>250.0</v>
      </c>
      <c r="F37" s="24">
        <f t="shared" si="7"/>
        <v>-50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9.5" customHeight="1">
      <c r="A38" s="1"/>
      <c r="B38" s="9" t="s">
        <v>38</v>
      </c>
      <c r="C38" s="9"/>
      <c r="D38" s="24">
        <v>900.0</v>
      </c>
      <c r="E38" s="24">
        <v>950.0</v>
      </c>
      <c r="F38" s="24">
        <f t="shared" si="7"/>
        <v>-50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9.5" customHeight="1">
      <c r="A39" s="1"/>
      <c r="B39" s="9" t="s">
        <v>39</v>
      </c>
      <c r="C39" s="9"/>
      <c r="D39" s="24">
        <v>1000.0</v>
      </c>
      <c r="E39" s="24">
        <v>1000.0</v>
      </c>
      <c r="F39" s="24">
        <f t="shared" si="7"/>
        <v>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9.5" customHeight="1">
      <c r="A40" s="1"/>
      <c r="B40" s="9" t="s">
        <v>40</v>
      </c>
      <c r="C40" s="9"/>
      <c r="D40" s="24">
        <v>1000.0</v>
      </c>
      <c r="E40" s="24">
        <v>1000.0</v>
      </c>
      <c r="F40" s="24">
        <f t="shared" si="7"/>
        <v>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9.5" customHeight="1">
      <c r="A41" s="1"/>
      <c r="B41" s="25" t="s">
        <v>41</v>
      </c>
      <c r="C41" s="25"/>
      <c r="D41" s="26">
        <f t="shared" ref="D41:F41" si="8">SUM(D36:D40)</f>
        <v>3600</v>
      </c>
      <c r="E41" s="26">
        <f t="shared" si="8"/>
        <v>3700</v>
      </c>
      <c r="F41" s="26">
        <f t="shared" si="8"/>
        <v>-100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9.5" customHeight="1">
      <c r="A42" s="1"/>
      <c r="B42" s="22" t="s">
        <v>42</v>
      </c>
      <c r="C42" s="22"/>
      <c r="D42" s="28"/>
      <c r="E42" s="28"/>
      <c r="F42" s="28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9.5" customHeight="1">
      <c r="A43" s="1"/>
      <c r="B43" s="9" t="s">
        <v>43</v>
      </c>
      <c r="C43" s="9"/>
      <c r="D43" s="24"/>
      <c r="E43" s="24"/>
      <c r="F43" s="24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9.5" customHeight="1">
      <c r="A44" s="1"/>
      <c r="B44" s="9" t="s">
        <v>44</v>
      </c>
      <c r="C44" s="9"/>
      <c r="D44" s="24">
        <v>500.0</v>
      </c>
      <c r="E44" s="24">
        <v>510.0</v>
      </c>
      <c r="F44" s="24">
        <f t="shared" ref="F44:F46" si="9">D44-E44</f>
        <v>-10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9.5" customHeight="1">
      <c r="A45" s="1"/>
      <c r="B45" s="9" t="s">
        <v>45</v>
      </c>
      <c r="C45" s="9"/>
      <c r="D45" s="24">
        <v>500.0</v>
      </c>
      <c r="E45" s="24">
        <v>500.0</v>
      </c>
      <c r="F45" s="24">
        <f t="shared" si="9"/>
        <v>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9.5" customHeight="1">
      <c r="A46" s="1"/>
      <c r="B46" s="9" t="s">
        <v>46</v>
      </c>
      <c r="C46" s="9"/>
      <c r="D46" s="24">
        <v>550.0</v>
      </c>
      <c r="E46" s="24">
        <v>600.0</v>
      </c>
      <c r="F46" s="24">
        <f t="shared" si="9"/>
        <v>-50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9.5" customHeight="1">
      <c r="A47" s="1"/>
      <c r="B47" s="9" t="s">
        <v>47</v>
      </c>
      <c r="C47" s="9"/>
      <c r="D47" s="24"/>
      <c r="E47" s="24"/>
      <c r="F47" s="24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9.5" customHeight="1">
      <c r="A48" s="1"/>
      <c r="B48" s="9" t="s">
        <v>44</v>
      </c>
      <c r="C48" s="9"/>
      <c r="D48" s="24">
        <v>750.0</v>
      </c>
      <c r="E48" s="24">
        <v>750.0</v>
      </c>
      <c r="F48" s="24">
        <f t="shared" ref="F48:F51" si="10">D48-E48</f>
        <v>0</v>
      </c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9.5" customHeight="1">
      <c r="A49" s="1"/>
      <c r="B49" s="9" t="s">
        <v>45</v>
      </c>
      <c r="C49" s="9"/>
      <c r="D49" s="24">
        <v>800.0</v>
      </c>
      <c r="E49" s="24">
        <v>800.0</v>
      </c>
      <c r="F49" s="24">
        <f t="shared" si="10"/>
        <v>0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9.5" customHeight="1">
      <c r="A50" s="1"/>
      <c r="B50" s="9" t="s">
        <v>46</v>
      </c>
      <c r="C50" s="9"/>
      <c r="D50" s="24">
        <v>800.0</v>
      </c>
      <c r="E50" s="24">
        <v>775.0</v>
      </c>
      <c r="F50" s="24">
        <f t="shared" si="10"/>
        <v>25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9.5" customHeight="1">
      <c r="A51" s="1"/>
      <c r="B51" s="9" t="s">
        <v>48</v>
      </c>
      <c r="C51" s="9"/>
      <c r="D51" s="24">
        <v>500.0</v>
      </c>
      <c r="E51" s="24">
        <v>500.0</v>
      </c>
      <c r="F51" s="24">
        <f t="shared" si="10"/>
        <v>0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9.5" customHeight="1">
      <c r="A52" s="1"/>
      <c r="B52" s="9" t="s">
        <v>49</v>
      </c>
      <c r="C52" s="9"/>
      <c r="D52" s="24"/>
      <c r="E52" s="24"/>
      <c r="F52" s="2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9.5" customHeight="1">
      <c r="A53" s="1"/>
      <c r="B53" s="9" t="s">
        <v>44</v>
      </c>
      <c r="C53" s="9"/>
      <c r="D53" s="24">
        <v>600.0</v>
      </c>
      <c r="E53" s="24">
        <v>650.0</v>
      </c>
      <c r="F53" s="24">
        <f t="shared" ref="F53:F55" si="11">D53-E53</f>
        <v>-50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9.5" customHeight="1">
      <c r="A54" s="1"/>
      <c r="B54" s="9" t="s">
        <v>45</v>
      </c>
      <c r="C54" s="9"/>
      <c r="D54" s="24">
        <v>600.0</v>
      </c>
      <c r="E54" s="24">
        <v>600.0</v>
      </c>
      <c r="F54" s="24">
        <f t="shared" si="11"/>
        <v>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9.5" customHeight="1">
      <c r="A55" s="1"/>
      <c r="B55" s="9" t="s">
        <v>46</v>
      </c>
      <c r="C55" s="9"/>
      <c r="D55" s="24">
        <v>600.0</v>
      </c>
      <c r="E55" s="24">
        <v>600.0</v>
      </c>
      <c r="F55" s="24">
        <f t="shared" si="11"/>
        <v>0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9.5" customHeight="1">
      <c r="A56" s="1"/>
      <c r="B56" s="9" t="s">
        <v>50</v>
      </c>
      <c r="C56" s="9"/>
      <c r="D56" s="24"/>
      <c r="E56" s="24"/>
      <c r="F56" s="24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9.5" customHeight="1">
      <c r="A57" s="1"/>
      <c r="B57" s="9" t="s">
        <v>44</v>
      </c>
      <c r="C57" s="9"/>
      <c r="D57" s="24">
        <v>900.0</v>
      </c>
      <c r="E57" s="24">
        <v>900.0</v>
      </c>
      <c r="F57" s="24">
        <f t="shared" ref="F57:F59" si="12">D57-E57</f>
        <v>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9.5" customHeight="1">
      <c r="A58" s="1"/>
      <c r="B58" s="9" t="s">
        <v>45</v>
      </c>
      <c r="C58" s="9"/>
      <c r="D58" s="24">
        <v>950.0</v>
      </c>
      <c r="E58" s="24">
        <v>950.0</v>
      </c>
      <c r="F58" s="24">
        <f t="shared" si="12"/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9.5" customHeight="1">
      <c r="A59" s="1"/>
      <c r="B59" s="9" t="s">
        <v>46</v>
      </c>
      <c r="C59" s="9"/>
      <c r="D59" s="24">
        <v>1000.0</v>
      </c>
      <c r="E59" s="24">
        <v>1000.0</v>
      </c>
      <c r="F59" s="24">
        <f t="shared" si="12"/>
        <v>0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9.5" customHeight="1">
      <c r="A60" s="1"/>
      <c r="B60" s="25" t="s">
        <v>51</v>
      </c>
      <c r="C60" s="25"/>
      <c r="D60" s="26">
        <f t="shared" ref="D60:F60" si="13">SUM(D44:D46,D48:D50,D51,D53:D55,D57:D59)</f>
        <v>9050</v>
      </c>
      <c r="E60" s="26">
        <f t="shared" si="13"/>
        <v>9135</v>
      </c>
      <c r="F60" s="26">
        <f t="shared" si="13"/>
        <v>-85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9.5" customHeight="1">
      <c r="A61" s="1"/>
      <c r="B61" s="22" t="s">
        <v>52</v>
      </c>
      <c r="C61" s="22"/>
      <c r="D61" s="28"/>
      <c r="E61" s="28"/>
      <c r="F61" s="28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9.5" customHeight="1">
      <c r="A62" s="1"/>
      <c r="B62" s="9" t="s">
        <v>53</v>
      </c>
      <c r="C62" s="9"/>
      <c r="D62" s="24">
        <v>5000.0</v>
      </c>
      <c r="E62" s="24">
        <v>5000.0</v>
      </c>
      <c r="F62" s="24">
        <f t="shared" ref="F62:F67" si="14">D62-E62</f>
        <v>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9.5" customHeight="1">
      <c r="A63" s="1"/>
      <c r="B63" s="9" t="s">
        <v>54</v>
      </c>
      <c r="C63" s="9"/>
      <c r="D63" s="24">
        <v>6000.0</v>
      </c>
      <c r="E63" s="24">
        <v>6500.0</v>
      </c>
      <c r="F63" s="24">
        <f t="shared" si="14"/>
        <v>-500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9.5" customHeight="1">
      <c r="A64" s="1"/>
      <c r="B64" s="9" t="s">
        <v>55</v>
      </c>
      <c r="C64" s="9"/>
      <c r="D64" s="24">
        <v>3000.0</v>
      </c>
      <c r="E64" s="24">
        <v>3000.0</v>
      </c>
      <c r="F64" s="24">
        <f t="shared" si="14"/>
        <v>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9.5" customHeight="1">
      <c r="A65" s="1"/>
      <c r="B65" s="9" t="s">
        <v>56</v>
      </c>
      <c r="C65" s="9"/>
      <c r="D65" s="24">
        <v>1500.0</v>
      </c>
      <c r="E65" s="24">
        <v>1500.0</v>
      </c>
      <c r="F65" s="24">
        <f t="shared" si="14"/>
        <v>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9.5" customHeight="1">
      <c r="A66" s="1"/>
      <c r="B66" s="9" t="s">
        <v>57</v>
      </c>
      <c r="C66" s="9"/>
      <c r="D66" s="24">
        <v>8000.0</v>
      </c>
      <c r="E66" s="24">
        <v>8500.0</v>
      </c>
      <c r="F66" s="24">
        <f t="shared" si="14"/>
        <v>-500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9.5" customHeight="1">
      <c r="A67" s="1"/>
      <c r="B67" s="9" t="s">
        <v>58</v>
      </c>
      <c r="C67" s="9"/>
      <c r="D67" s="24">
        <v>30000.0</v>
      </c>
      <c r="E67" s="24">
        <v>30000.0</v>
      </c>
      <c r="F67" s="24">
        <f t="shared" si="14"/>
        <v>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9.5" customHeight="1">
      <c r="A68" s="1"/>
      <c r="B68" s="25" t="s">
        <v>59</v>
      </c>
      <c r="C68" s="25"/>
      <c r="D68" s="26">
        <f t="shared" ref="D68:F68" si="15">SUM(D62:D67)</f>
        <v>53500</v>
      </c>
      <c r="E68" s="26">
        <f t="shared" si="15"/>
        <v>54500</v>
      </c>
      <c r="F68" s="26">
        <f t="shared" si="15"/>
        <v>-1000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9.5" customHeight="1">
      <c r="A69" s="1"/>
      <c r="B69" s="22" t="s">
        <v>60</v>
      </c>
      <c r="C69" s="22"/>
      <c r="D69" s="28"/>
      <c r="E69" s="28"/>
      <c r="F69" s="28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9.5" customHeight="1">
      <c r="A70" s="1"/>
      <c r="B70" s="9" t="s">
        <v>61</v>
      </c>
      <c r="C70" s="9"/>
      <c r="D70" s="24">
        <v>25000.0</v>
      </c>
      <c r="E70" s="24">
        <v>25000.0</v>
      </c>
      <c r="F70" s="24">
        <f t="shared" ref="F70:F73" si="16">D70-E70</f>
        <v>0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9.5" customHeight="1">
      <c r="A71" s="1"/>
      <c r="B71" s="9" t="s">
        <v>62</v>
      </c>
      <c r="C71" s="9"/>
      <c r="D71" s="24">
        <v>10000.0</v>
      </c>
      <c r="E71" s="24">
        <v>10500.0</v>
      </c>
      <c r="F71" s="24">
        <f t="shared" si="16"/>
        <v>-500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9.5" customHeight="1">
      <c r="A72" s="1"/>
      <c r="B72" s="9" t="s">
        <v>63</v>
      </c>
      <c r="C72" s="9"/>
      <c r="D72" s="24">
        <v>50000.0</v>
      </c>
      <c r="E72" s="24">
        <v>50000.0</v>
      </c>
      <c r="F72" s="24">
        <f t="shared" si="16"/>
        <v>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9.5" customHeight="1">
      <c r="A73" s="1"/>
      <c r="B73" s="9" t="s">
        <v>19</v>
      </c>
      <c r="C73" s="9"/>
      <c r="D73" s="24">
        <v>5000.0</v>
      </c>
      <c r="E73" s="24">
        <v>5000.0</v>
      </c>
      <c r="F73" s="24">
        <f t="shared" si="16"/>
        <v>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9.5" customHeight="1">
      <c r="A74" s="1"/>
      <c r="B74" s="25" t="s">
        <v>64</v>
      </c>
      <c r="C74" s="25"/>
      <c r="D74" s="26">
        <f t="shared" ref="D74:F74" si="17">SUM(D70:D73)</f>
        <v>90000</v>
      </c>
      <c r="E74" s="26">
        <f t="shared" si="17"/>
        <v>90500</v>
      </c>
      <c r="F74" s="26">
        <f t="shared" si="17"/>
        <v>-500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9.5" customHeight="1">
      <c r="A75" s="1"/>
      <c r="B75" s="22" t="s">
        <v>65</v>
      </c>
      <c r="C75" s="22"/>
      <c r="D75" s="29"/>
      <c r="E75" s="29"/>
      <c r="F75" s="2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9.5" customHeight="1">
      <c r="A76" s="1"/>
      <c r="B76" s="9" t="s">
        <v>66</v>
      </c>
      <c r="C76" s="9"/>
      <c r="D76" s="24">
        <v>25000.0</v>
      </c>
      <c r="E76" s="24">
        <v>25000.0</v>
      </c>
      <c r="F76" s="24">
        <f t="shared" ref="F76:F82" si="18">D76-E76</f>
        <v>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9.5" customHeight="1">
      <c r="A77" s="1"/>
      <c r="B77" s="9" t="s">
        <v>67</v>
      </c>
      <c r="C77" s="9"/>
      <c r="D77" s="24">
        <v>30000.0</v>
      </c>
      <c r="E77" s="24">
        <v>30050.0</v>
      </c>
      <c r="F77" s="24">
        <f t="shared" si="18"/>
        <v>-50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9.5" customHeight="1">
      <c r="A78" s="1"/>
      <c r="B78" s="9" t="s">
        <v>68</v>
      </c>
      <c r="C78" s="9"/>
      <c r="D78" s="24">
        <v>500.0</v>
      </c>
      <c r="E78" s="24">
        <v>500.0</v>
      </c>
      <c r="F78" s="24">
        <f t="shared" si="18"/>
        <v>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9.5" customHeight="1">
      <c r="A79" s="1"/>
      <c r="B79" s="9" t="s">
        <v>69</v>
      </c>
      <c r="C79" s="9"/>
      <c r="D79" s="24">
        <v>25000.0</v>
      </c>
      <c r="E79" s="24">
        <v>25000.0</v>
      </c>
      <c r="F79" s="24">
        <f t="shared" si="18"/>
        <v>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9.5" customHeight="1">
      <c r="A80" s="1"/>
      <c r="B80" s="9" t="s">
        <v>70</v>
      </c>
      <c r="C80" s="9"/>
      <c r="D80" s="24">
        <v>10000.0</v>
      </c>
      <c r="E80" s="24">
        <v>10000.0</v>
      </c>
      <c r="F80" s="24">
        <f t="shared" si="18"/>
        <v>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9.5" customHeight="1">
      <c r="A81" s="1"/>
      <c r="B81" s="9" t="s">
        <v>71</v>
      </c>
      <c r="C81" s="9"/>
      <c r="D81" s="24">
        <v>10000.0</v>
      </c>
      <c r="E81" s="24">
        <v>15000.0</v>
      </c>
      <c r="F81" s="24">
        <f t="shared" si="18"/>
        <v>-5000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9.5" customHeight="1">
      <c r="A82" s="1"/>
      <c r="B82" s="9" t="s">
        <v>72</v>
      </c>
      <c r="C82" s="9"/>
      <c r="D82" s="24">
        <v>5000.0</v>
      </c>
      <c r="E82" s="24">
        <v>5000.0</v>
      </c>
      <c r="F82" s="24">
        <f t="shared" si="18"/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9.5" customHeight="1">
      <c r="A83" s="1"/>
      <c r="B83" s="25" t="s">
        <v>73</v>
      </c>
      <c r="C83" s="25"/>
      <c r="D83" s="26">
        <f t="shared" ref="D83:F83" si="19">SUM(D76:D82)</f>
        <v>105500</v>
      </c>
      <c r="E83" s="26">
        <f t="shared" si="19"/>
        <v>110550</v>
      </c>
      <c r="F83" s="26">
        <f t="shared" si="19"/>
        <v>-5050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9.5" customHeight="1">
      <c r="A84" s="1"/>
      <c r="B84" s="22" t="s">
        <v>74</v>
      </c>
      <c r="C84" s="22"/>
      <c r="D84" s="28"/>
      <c r="E84" s="28"/>
      <c r="F84" s="2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9.5" customHeight="1">
      <c r="A85" s="1"/>
      <c r="B85" s="9" t="s">
        <v>75</v>
      </c>
      <c r="C85" s="9"/>
      <c r="D85" s="24">
        <v>500.0</v>
      </c>
      <c r="E85" s="24">
        <v>500.0</v>
      </c>
      <c r="F85" s="24">
        <f t="shared" ref="F85:F93" si="20">D85-E85</f>
        <v>0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9.5" customHeight="1">
      <c r="A86" s="1"/>
      <c r="B86" s="9" t="s">
        <v>76</v>
      </c>
      <c r="C86" s="9"/>
      <c r="D86" s="24">
        <v>550.0</v>
      </c>
      <c r="E86" s="24">
        <v>600.0</v>
      </c>
      <c r="F86" s="24">
        <f t="shared" si="20"/>
        <v>-50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9.5" customHeight="1">
      <c r="A87" s="1"/>
      <c r="B87" s="9" t="s">
        <v>77</v>
      </c>
      <c r="C87" s="9"/>
      <c r="D87" s="24">
        <v>500.0</v>
      </c>
      <c r="E87" s="24">
        <v>550.0</v>
      </c>
      <c r="F87" s="24">
        <f t="shared" si="20"/>
        <v>-50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9.5" customHeight="1">
      <c r="A88" s="1"/>
      <c r="B88" s="9" t="s">
        <v>78</v>
      </c>
      <c r="C88" s="9"/>
      <c r="D88" s="24"/>
      <c r="E88" s="24"/>
      <c r="F88" s="24">
        <f t="shared" si="20"/>
        <v>0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9.5" customHeight="1">
      <c r="A89" s="1"/>
      <c r="B89" s="9" t="s">
        <v>44</v>
      </c>
      <c r="C89" s="9"/>
      <c r="D89" s="24">
        <v>1500.0</v>
      </c>
      <c r="E89" s="24">
        <v>1500.0</v>
      </c>
      <c r="F89" s="24">
        <f t="shared" si="20"/>
        <v>0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9.5" customHeight="1">
      <c r="A90" s="1"/>
      <c r="B90" s="9" t="s">
        <v>45</v>
      </c>
      <c r="C90" s="9"/>
      <c r="D90" s="24">
        <v>1500.0</v>
      </c>
      <c r="E90" s="24">
        <v>1550.0</v>
      </c>
      <c r="F90" s="24">
        <f t="shared" si="20"/>
        <v>-50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9.5" customHeight="1">
      <c r="A91" s="1"/>
      <c r="B91" s="9" t="s">
        <v>79</v>
      </c>
      <c r="C91" s="9"/>
      <c r="D91" s="24"/>
      <c r="E91" s="24"/>
      <c r="F91" s="24">
        <f t="shared" si="20"/>
        <v>0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9.5" customHeight="1">
      <c r="A92" s="1"/>
      <c r="B92" s="9" t="s">
        <v>44</v>
      </c>
      <c r="C92" s="9"/>
      <c r="D92" s="24">
        <v>1000.0</v>
      </c>
      <c r="E92" s="24">
        <v>1180.0</v>
      </c>
      <c r="F92" s="24">
        <f t="shared" si="20"/>
        <v>-180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9.5" customHeight="1">
      <c r="A93" s="1"/>
      <c r="B93" s="9" t="s">
        <v>45</v>
      </c>
      <c r="C93" s="9"/>
      <c r="D93" s="24">
        <v>1000.0</v>
      </c>
      <c r="E93" s="24">
        <v>1000.0</v>
      </c>
      <c r="F93" s="24">
        <f t="shared" si="20"/>
        <v>0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9.5" customHeight="1">
      <c r="A94" s="1"/>
      <c r="B94" s="25" t="s">
        <v>80</v>
      </c>
      <c r="C94" s="25"/>
      <c r="D94" s="26">
        <f t="shared" ref="D94:F94" si="21">SUM(D85:D93)</f>
        <v>6550</v>
      </c>
      <c r="E94" s="26">
        <f t="shared" si="21"/>
        <v>6880</v>
      </c>
      <c r="F94" s="26">
        <f t="shared" si="21"/>
        <v>-330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9.5" customHeight="1">
      <c r="A95" s="1"/>
      <c r="B95" s="22" t="s">
        <v>81</v>
      </c>
      <c r="C95" s="22"/>
      <c r="D95" s="28"/>
      <c r="E95" s="28"/>
      <c r="F95" s="28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9.5" customHeight="1">
      <c r="A96" s="1"/>
      <c r="B96" s="9" t="s">
        <v>82</v>
      </c>
      <c r="C96" s="9"/>
      <c r="D96" s="24">
        <v>5000.0</v>
      </c>
      <c r="E96" s="24">
        <v>5500.0</v>
      </c>
      <c r="F96" s="24">
        <f t="shared" ref="F96:F101" si="22">D96-E96</f>
        <v>-500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9.5" customHeight="1">
      <c r="A97" s="1"/>
      <c r="B97" s="9" t="s">
        <v>83</v>
      </c>
      <c r="C97" s="9"/>
      <c r="D97" s="24">
        <v>2500.0</v>
      </c>
      <c r="E97" s="24">
        <v>2500.0</v>
      </c>
      <c r="F97" s="24">
        <f t="shared" si="22"/>
        <v>0</v>
      </c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9.5" customHeight="1">
      <c r="A98" s="1"/>
      <c r="B98" s="9" t="s">
        <v>84</v>
      </c>
      <c r="C98" s="9"/>
      <c r="D98" s="24">
        <v>2000.0</v>
      </c>
      <c r="E98" s="24">
        <v>2000.0</v>
      </c>
      <c r="F98" s="24">
        <f t="shared" si="22"/>
        <v>0</v>
      </c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9.5" customHeight="1">
      <c r="A99" s="1"/>
      <c r="B99" s="9" t="s">
        <v>85</v>
      </c>
      <c r="C99" s="9"/>
      <c r="D99" s="24">
        <v>8000.0</v>
      </c>
      <c r="E99" s="24">
        <v>8000.0</v>
      </c>
      <c r="F99" s="24">
        <f t="shared" si="22"/>
        <v>0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9.5" customHeight="1">
      <c r="A100" s="1"/>
      <c r="B100" s="9" t="s">
        <v>86</v>
      </c>
      <c r="C100" s="9"/>
      <c r="D100" s="24">
        <v>3500.0</v>
      </c>
      <c r="E100" s="24">
        <v>3500.0</v>
      </c>
      <c r="F100" s="24">
        <f t="shared" si="22"/>
        <v>0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9.5" customHeight="1">
      <c r="A101" s="1"/>
      <c r="B101" s="9" t="s">
        <v>19</v>
      </c>
      <c r="C101" s="9"/>
      <c r="D101" s="24">
        <v>2500.0</v>
      </c>
      <c r="E101" s="24">
        <v>2500.0</v>
      </c>
      <c r="F101" s="24">
        <f t="shared" si="22"/>
        <v>0</v>
      </c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9.5" customHeight="1">
      <c r="A102" s="1"/>
      <c r="B102" s="25" t="s">
        <v>87</v>
      </c>
      <c r="C102" s="25"/>
      <c r="D102" s="26">
        <f t="shared" ref="D102:F102" si="23">SUM(D96:D101)</f>
        <v>23500</v>
      </c>
      <c r="E102" s="26">
        <f t="shared" si="23"/>
        <v>24000</v>
      </c>
      <c r="F102" s="26">
        <f t="shared" si="23"/>
        <v>-500</v>
      </c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30"/>
      <c r="C103" s="30"/>
      <c r="D103" s="5"/>
      <c r="E103" s="5"/>
      <c r="F103" s="3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5"/>
      <c r="E104" s="5"/>
      <c r="F104" s="3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5"/>
      <c r="E105" s="5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5"/>
      <c r="E106" s="5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5"/>
      <c r="E107" s="5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5"/>
      <c r="E108" s="5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5"/>
      <c r="E109" s="5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5"/>
      <c r="E110" s="5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5"/>
      <c r="E111" s="5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5"/>
      <c r="E112" s="5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5"/>
      <c r="E113" s="5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5"/>
      <c r="E114" s="5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5"/>
      <c r="E115" s="5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5"/>
      <c r="E116" s="5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5"/>
      <c r="E117" s="5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5"/>
      <c r="E118" s="5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5"/>
      <c r="E119" s="5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5"/>
      <c r="E120" s="5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5"/>
      <c r="E121" s="5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5"/>
      <c r="E122" s="5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5"/>
      <c r="E123" s="5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5"/>
      <c r="E124" s="5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5"/>
      <c r="E125" s="5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5"/>
      <c r="E126" s="5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5"/>
      <c r="E127" s="5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5"/>
      <c r="E128" s="5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5"/>
      <c r="E129" s="5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5"/>
      <c r="E130" s="5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5"/>
      <c r="E131" s="5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5"/>
      <c r="E132" s="5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5"/>
      <c r="E133" s="5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5"/>
      <c r="E134" s="5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5"/>
      <c r="E135" s="5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5"/>
      <c r="E136" s="5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5"/>
      <c r="E137" s="5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5"/>
      <c r="E138" s="5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5"/>
      <c r="E139" s="5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5"/>
      <c r="E140" s="5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5"/>
      <c r="E141" s="5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5"/>
      <c r="E142" s="5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5"/>
      <c r="E143" s="5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5"/>
      <c r="E144" s="5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5"/>
      <c r="E145" s="5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5"/>
      <c r="E146" s="5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5"/>
      <c r="E147" s="5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5"/>
      <c r="E148" s="5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5"/>
      <c r="E149" s="5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5"/>
      <c r="E150" s="5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5"/>
      <c r="E151" s="5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5"/>
      <c r="E152" s="5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5"/>
      <c r="E153" s="5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5"/>
      <c r="E154" s="5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5"/>
      <c r="E155" s="5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5"/>
      <c r="E156" s="5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5"/>
      <c r="E157" s="5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5"/>
      <c r="E158" s="5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5"/>
      <c r="E159" s="5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5"/>
      <c r="E160" s="5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5"/>
      <c r="E161" s="5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5"/>
      <c r="E162" s="5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5"/>
      <c r="E163" s="5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5"/>
      <c r="E164" s="5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5"/>
      <c r="E165" s="5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5"/>
      <c r="E166" s="5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5"/>
      <c r="E167" s="5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5"/>
      <c r="E168" s="5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5"/>
      <c r="E169" s="5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5"/>
      <c r="E170" s="5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5"/>
      <c r="E171" s="5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5"/>
      <c r="E172" s="5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5"/>
      <c r="E173" s="5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5"/>
      <c r="E174" s="5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5"/>
      <c r="E175" s="5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5"/>
      <c r="E176" s="5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5"/>
      <c r="E177" s="5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5"/>
      <c r="E178" s="5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5"/>
      <c r="E179" s="5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5"/>
      <c r="E180" s="5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5"/>
      <c r="E181" s="5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5"/>
      <c r="E182" s="5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5"/>
      <c r="E183" s="5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5"/>
      <c r="E184" s="5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5"/>
      <c r="E185" s="5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5"/>
      <c r="E186" s="5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5"/>
      <c r="E187" s="5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5"/>
      <c r="E188" s="5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5"/>
      <c r="E189" s="5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5"/>
      <c r="E190" s="5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5"/>
      <c r="E191" s="5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5"/>
      <c r="E192" s="5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5"/>
      <c r="E193" s="5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5"/>
      <c r="E194" s="5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5"/>
      <c r="E195" s="5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5"/>
      <c r="E196" s="5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5"/>
      <c r="E197" s="5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5"/>
      <c r="E198" s="5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5"/>
      <c r="E199" s="5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5"/>
      <c r="E200" s="5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5"/>
      <c r="E201" s="5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5"/>
      <c r="E202" s="5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5"/>
      <c r="E203" s="5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5"/>
      <c r="E204" s="5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5"/>
      <c r="E205" s="5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5"/>
      <c r="E206" s="5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5"/>
      <c r="E207" s="5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5"/>
      <c r="E208" s="5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5"/>
      <c r="E209" s="5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5"/>
      <c r="E210" s="5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5"/>
      <c r="E211" s="5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5"/>
      <c r="E212" s="5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5"/>
      <c r="E213" s="5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5"/>
      <c r="E214" s="5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5"/>
      <c r="E215" s="5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5"/>
      <c r="E216" s="5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5"/>
      <c r="E217" s="5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5"/>
      <c r="E218" s="5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5"/>
      <c r="E219" s="5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5"/>
      <c r="E220" s="5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5"/>
      <c r="E221" s="5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5"/>
      <c r="E222" s="5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5"/>
      <c r="E223" s="5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5"/>
      <c r="E224" s="5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5"/>
      <c r="E225" s="5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5"/>
      <c r="E226" s="5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5"/>
      <c r="E227" s="5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5"/>
      <c r="E228" s="5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5"/>
      <c r="E229" s="5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5"/>
      <c r="E230" s="5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5"/>
      <c r="E231" s="5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5"/>
      <c r="E232" s="5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5"/>
      <c r="E233" s="5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5"/>
      <c r="E234" s="5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5"/>
      <c r="E235" s="5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5"/>
      <c r="E236" s="5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5"/>
      <c r="E237" s="5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5"/>
      <c r="E238" s="5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5"/>
      <c r="E239" s="5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5"/>
      <c r="E240" s="5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5"/>
      <c r="E241" s="5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5"/>
      <c r="E242" s="5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5"/>
      <c r="E243" s="5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5"/>
      <c r="E244" s="5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5"/>
      <c r="E245" s="5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5"/>
      <c r="E246" s="5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5"/>
      <c r="E247" s="5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5"/>
      <c r="E248" s="5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5"/>
      <c r="E249" s="5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5"/>
      <c r="E250" s="5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5"/>
      <c r="E251" s="5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5"/>
      <c r="E252" s="5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5"/>
      <c r="E253" s="5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5"/>
      <c r="E254" s="5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5"/>
      <c r="E255" s="5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5"/>
      <c r="E256" s="5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5"/>
      <c r="E257" s="5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5"/>
      <c r="E258" s="5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5"/>
      <c r="E259" s="5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5"/>
      <c r="E260" s="5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5"/>
      <c r="E261" s="5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5"/>
      <c r="E262" s="5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5"/>
      <c r="E263" s="5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5"/>
      <c r="E264" s="5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5"/>
      <c r="E265" s="5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5"/>
      <c r="E266" s="5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5"/>
      <c r="E267" s="5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5"/>
      <c r="E268" s="5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5"/>
      <c r="E269" s="5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5"/>
      <c r="E270" s="5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5"/>
      <c r="E271" s="5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5"/>
      <c r="E272" s="5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5"/>
      <c r="E273" s="5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5"/>
      <c r="E274" s="5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5"/>
      <c r="E275" s="5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5"/>
      <c r="E276" s="5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5"/>
      <c r="E277" s="5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5"/>
      <c r="E278" s="5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5"/>
      <c r="E279" s="5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5"/>
      <c r="E280" s="5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5"/>
      <c r="E281" s="5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5"/>
      <c r="E282" s="5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5"/>
      <c r="E283" s="5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5"/>
      <c r="E284" s="5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5"/>
      <c r="E285" s="5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5"/>
      <c r="E286" s="5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5"/>
      <c r="E287" s="5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5"/>
      <c r="E288" s="5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5"/>
      <c r="E289" s="5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5"/>
      <c r="E290" s="5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5"/>
      <c r="E291" s="5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5"/>
      <c r="E292" s="5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5"/>
      <c r="E293" s="5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5"/>
      <c r="E294" s="5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5"/>
      <c r="E295" s="5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5"/>
      <c r="E296" s="5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5"/>
      <c r="E297" s="5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5"/>
      <c r="E298" s="5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5"/>
      <c r="E299" s="5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5"/>
      <c r="E300" s="5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5"/>
      <c r="E301" s="5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5"/>
      <c r="E302" s="5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5"/>
      <c r="E303" s="5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5"/>
      <c r="E304" s="5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5"/>
      <c r="E305" s="5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5"/>
      <c r="E306" s="5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5"/>
      <c r="E307" s="5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5"/>
      <c r="E308" s="5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5"/>
      <c r="E309" s="5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5"/>
      <c r="E310" s="5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5"/>
      <c r="E311" s="5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5"/>
      <c r="E312" s="5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5"/>
      <c r="E313" s="5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5"/>
      <c r="E314" s="5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5"/>
      <c r="E315" s="5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5"/>
      <c r="E316" s="5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5"/>
      <c r="E317" s="5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5"/>
      <c r="E318" s="5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5"/>
      <c r="E319" s="5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5"/>
      <c r="E320" s="5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5"/>
      <c r="E321" s="5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5"/>
      <c r="E322" s="5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5"/>
      <c r="E323" s="5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5"/>
      <c r="E324" s="5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5"/>
      <c r="E325" s="5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5"/>
      <c r="E326" s="5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5"/>
      <c r="E327" s="5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5"/>
      <c r="E328" s="5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5"/>
      <c r="E329" s="5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5"/>
      <c r="E330" s="5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5"/>
      <c r="E331" s="5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5"/>
      <c r="E332" s="5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5"/>
      <c r="E333" s="5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5"/>
      <c r="E334" s="5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5"/>
      <c r="E335" s="5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5"/>
      <c r="E336" s="5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5"/>
      <c r="E337" s="5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5"/>
      <c r="E338" s="5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5"/>
      <c r="E339" s="5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5"/>
      <c r="E340" s="5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5"/>
      <c r="E341" s="5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5"/>
      <c r="E342" s="5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5"/>
      <c r="E343" s="5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5"/>
      <c r="E344" s="5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5"/>
      <c r="E345" s="5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5"/>
      <c r="E346" s="5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5"/>
      <c r="E347" s="5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5"/>
      <c r="E348" s="5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5"/>
      <c r="E349" s="5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5"/>
      <c r="E350" s="5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5"/>
      <c r="E351" s="5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5"/>
      <c r="E352" s="5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5"/>
      <c r="E353" s="5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5"/>
      <c r="E354" s="5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5"/>
      <c r="E355" s="5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5"/>
      <c r="E356" s="5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5"/>
      <c r="E357" s="5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5"/>
      <c r="E358" s="5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5"/>
      <c r="E359" s="5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5"/>
      <c r="E360" s="5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5"/>
      <c r="E361" s="5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5"/>
      <c r="E362" s="5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5"/>
      <c r="E363" s="5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5"/>
      <c r="E364" s="5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5"/>
      <c r="E365" s="5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5"/>
      <c r="E366" s="5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5"/>
      <c r="E367" s="5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5"/>
      <c r="E368" s="5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5"/>
      <c r="E369" s="5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5"/>
      <c r="E370" s="5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5"/>
      <c r="E371" s="5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5"/>
      <c r="E372" s="5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5"/>
      <c r="E373" s="5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5"/>
      <c r="E374" s="5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5"/>
      <c r="E375" s="5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5"/>
      <c r="E376" s="5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5"/>
      <c r="E377" s="5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5"/>
      <c r="E378" s="5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5"/>
      <c r="E379" s="5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5"/>
      <c r="E380" s="5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5"/>
      <c r="E381" s="5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5"/>
      <c r="E382" s="5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5"/>
      <c r="E383" s="5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5"/>
      <c r="E384" s="5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5"/>
      <c r="E385" s="5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5"/>
      <c r="E386" s="5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5"/>
      <c r="E387" s="5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5"/>
      <c r="E388" s="5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5"/>
      <c r="E389" s="5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5"/>
      <c r="E390" s="5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5"/>
      <c r="E391" s="5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5"/>
      <c r="E392" s="5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5"/>
      <c r="E393" s="5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5"/>
      <c r="E394" s="5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5"/>
      <c r="E395" s="5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5"/>
      <c r="E396" s="5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5"/>
      <c r="E397" s="5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5"/>
      <c r="E398" s="5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5"/>
      <c r="E399" s="5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5"/>
      <c r="E400" s="5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5"/>
      <c r="E401" s="5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5"/>
      <c r="E402" s="5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5"/>
      <c r="E403" s="5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5"/>
      <c r="E404" s="5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5"/>
      <c r="E405" s="5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5"/>
      <c r="E406" s="5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5"/>
      <c r="E407" s="5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5"/>
      <c r="E408" s="5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5"/>
      <c r="E409" s="5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5"/>
      <c r="E410" s="5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5"/>
      <c r="E411" s="5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5"/>
      <c r="E412" s="5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5"/>
      <c r="E413" s="5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5"/>
      <c r="E414" s="5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5"/>
      <c r="E415" s="5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5"/>
      <c r="E416" s="5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5"/>
      <c r="E417" s="5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5"/>
      <c r="E418" s="5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5"/>
      <c r="E419" s="5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5"/>
      <c r="E420" s="5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5"/>
      <c r="E421" s="5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5"/>
      <c r="E422" s="5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5"/>
      <c r="E423" s="5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5"/>
      <c r="E424" s="5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5"/>
      <c r="E425" s="5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5"/>
      <c r="E426" s="5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5"/>
      <c r="E427" s="5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5"/>
      <c r="E428" s="5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5"/>
      <c r="E429" s="5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5"/>
      <c r="E430" s="5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5"/>
      <c r="E431" s="5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5"/>
      <c r="E432" s="5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5"/>
      <c r="E433" s="5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5"/>
      <c r="E434" s="5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5"/>
      <c r="E435" s="5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5"/>
      <c r="E436" s="5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5"/>
      <c r="E437" s="5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5"/>
      <c r="E438" s="5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5"/>
      <c r="E439" s="5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5"/>
      <c r="E440" s="5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5"/>
      <c r="E441" s="5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5"/>
      <c r="E442" s="5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5"/>
      <c r="E443" s="5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5"/>
      <c r="E444" s="5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5"/>
      <c r="E445" s="5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5"/>
      <c r="E446" s="5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5"/>
      <c r="E447" s="5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5"/>
      <c r="E448" s="5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5"/>
      <c r="E449" s="5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5"/>
      <c r="E450" s="5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5"/>
      <c r="E451" s="5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5"/>
      <c r="E452" s="5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5"/>
      <c r="E453" s="5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5"/>
      <c r="E454" s="5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5"/>
      <c r="E455" s="5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5"/>
      <c r="E456" s="5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5"/>
      <c r="E457" s="5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5"/>
      <c r="E458" s="5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5"/>
      <c r="E459" s="5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5"/>
      <c r="E460" s="5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5"/>
      <c r="E461" s="5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5"/>
      <c r="E462" s="5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5"/>
      <c r="E463" s="5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5"/>
      <c r="E464" s="5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5"/>
      <c r="E465" s="5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5"/>
      <c r="E466" s="5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5"/>
      <c r="E467" s="5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5"/>
      <c r="E468" s="5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5"/>
      <c r="E469" s="5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5"/>
      <c r="E470" s="5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5"/>
      <c r="E471" s="5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5"/>
      <c r="E472" s="5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5"/>
      <c r="E473" s="5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5"/>
      <c r="E474" s="5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5"/>
      <c r="E475" s="5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5"/>
      <c r="E476" s="5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5"/>
      <c r="E477" s="5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5"/>
      <c r="E478" s="5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5"/>
      <c r="E479" s="5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5"/>
      <c r="E480" s="5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5"/>
      <c r="E481" s="5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5"/>
      <c r="E482" s="5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5"/>
      <c r="E483" s="5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5"/>
      <c r="E484" s="5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5"/>
      <c r="E485" s="5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5"/>
      <c r="E486" s="5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5"/>
      <c r="E487" s="5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5"/>
      <c r="E488" s="5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5"/>
      <c r="E489" s="5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5"/>
      <c r="E490" s="5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5"/>
      <c r="E491" s="5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5"/>
      <c r="E492" s="5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5"/>
      <c r="E493" s="5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5"/>
      <c r="E494" s="5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5"/>
      <c r="E495" s="5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5"/>
      <c r="E496" s="5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5"/>
      <c r="E497" s="5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5"/>
      <c r="E498" s="5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5"/>
      <c r="E499" s="5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5"/>
      <c r="E500" s="5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5"/>
      <c r="E501" s="5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5"/>
      <c r="E502" s="5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5"/>
      <c r="E503" s="5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5"/>
      <c r="E504" s="5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5"/>
      <c r="E505" s="5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5"/>
      <c r="E506" s="5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5"/>
      <c r="E507" s="5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5"/>
      <c r="E508" s="5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5"/>
      <c r="E509" s="5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5"/>
      <c r="E510" s="5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5"/>
      <c r="E511" s="5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5"/>
      <c r="E512" s="5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5"/>
      <c r="E513" s="5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5"/>
      <c r="E514" s="5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5"/>
      <c r="E515" s="5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5"/>
      <c r="E516" s="5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5"/>
      <c r="E517" s="5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5"/>
      <c r="E518" s="5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5"/>
      <c r="E519" s="5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5"/>
      <c r="E520" s="5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5"/>
      <c r="E521" s="5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5"/>
      <c r="E522" s="5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5"/>
      <c r="E523" s="5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5"/>
      <c r="E524" s="5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5"/>
      <c r="E525" s="5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5"/>
      <c r="E526" s="5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5"/>
      <c r="E527" s="5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5"/>
      <c r="E528" s="5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5"/>
      <c r="E529" s="5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5"/>
      <c r="E530" s="5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5"/>
      <c r="E531" s="5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5"/>
      <c r="E532" s="5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5"/>
      <c r="E533" s="5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5"/>
      <c r="E534" s="5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5"/>
      <c r="E535" s="5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5"/>
      <c r="E536" s="5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5"/>
      <c r="E537" s="5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5"/>
      <c r="E538" s="5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5"/>
      <c r="E539" s="5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5"/>
      <c r="E540" s="5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5"/>
      <c r="E541" s="5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5"/>
      <c r="E542" s="5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5"/>
      <c r="E543" s="5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5"/>
      <c r="E544" s="5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5"/>
      <c r="E545" s="5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5"/>
      <c r="E546" s="5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5"/>
      <c r="E547" s="5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5"/>
      <c r="E548" s="5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5"/>
      <c r="E549" s="5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5"/>
      <c r="E550" s="5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5"/>
      <c r="E551" s="5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5"/>
      <c r="E552" s="5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5"/>
      <c r="E553" s="5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5"/>
      <c r="E554" s="5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5"/>
      <c r="E555" s="5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5"/>
      <c r="E556" s="5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5"/>
      <c r="E557" s="5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5"/>
      <c r="E558" s="5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5"/>
      <c r="E559" s="5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5"/>
      <c r="E560" s="5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5"/>
      <c r="E561" s="5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5"/>
      <c r="E562" s="5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5"/>
      <c r="E563" s="5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5"/>
      <c r="E564" s="5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5"/>
      <c r="E565" s="5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5"/>
      <c r="E566" s="5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5"/>
      <c r="E567" s="5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5"/>
      <c r="E568" s="5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5"/>
      <c r="E569" s="5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5"/>
      <c r="E570" s="5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5"/>
      <c r="E571" s="5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5"/>
      <c r="E572" s="5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5"/>
      <c r="E573" s="5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5"/>
      <c r="E574" s="5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5"/>
      <c r="E575" s="5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5"/>
      <c r="E576" s="5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5"/>
      <c r="E577" s="5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5"/>
      <c r="E578" s="5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5"/>
      <c r="E579" s="5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5"/>
      <c r="E580" s="5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5"/>
      <c r="E581" s="5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5"/>
      <c r="E582" s="5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5"/>
      <c r="E583" s="5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5"/>
      <c r="E584" s="5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5"/>
      <c r="E585" s="5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5"/>
      <c r="E586" s="5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5"/>
      <c r="E587" s="5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5"/>
      <c r="E588" s="5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5"/>
      <c r="E589" s="5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5"/>
      <c r="E590" s="5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5"/>
      <c r="E591" s="5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5"/>
      <c r="E592" s="5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5"/>
      <c r="E593" s="5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5"/>
      <c r="E594" s="5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5"/>
      <c r="E595" s="5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5"/>
      <c r="E596" s="5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5"/>
      <c r="E597" s="5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5"/>
      <c r="E598" s="5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5"/>
      <c r="E599" s="5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5"/>
      <c r="E600" s="5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5"/>
      <c r="E601" s="5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5"/>
      <c r="E602" s="5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5"/>
      <c r="E603" s="5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5"/>
      <c r="E604" s="5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5"/>
      <c r="E605" s="5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5"/>
      <c r="E606" s="5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5"/>
      <c r="E607" s="5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5"/>
      <c r="E608" s="5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5"/>
      <c r="E609" s="5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5"/>
      <c r="E610" s="5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5"/>
      <c r="E611" s="5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5"/>
      <c r="E612" s="5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5"/>
      <c r="E613" s="5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5"/>
      <c r="E614" s="5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5"/>
      <c r="E615" s="5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5"/>
      <c r="E616" s="5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5"/>
      <c r="E617" s="5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5"/>
      <c r="E618" s="5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5"/>
      <c r="E619" s="5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5"/>
      <c r="E620" s="5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5"/>
      <c r="E621" s="5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5"/>
      <c r="E622" s="5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5"/>
      <c r="E623" s="5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5"/>
      <c r="E624" s="5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5"/>
      <c r="E625" s="5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5"/>
      <c r="E626" s="5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5"/>
      <c r="E627" s="5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5"/>
      <c r="E628" s="5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5"/>
      <c r="E629" s="5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5"/>
      <c r="E630" s="5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5"/>
      <c r="E631" s="5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5"/>
      <c r="E632" s="5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5"/>
      <c r="E633" s="5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5"/>
      <c r="E634" s="5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5"/>
      <c r="E635" s="5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5"/>
      <c r="E636" s="5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5"/>
      <c r="E637" s="5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5"/>
      <c r="E638" s="5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5"/>
      <c r="E639" s="5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5"/>
      <c r="E640" s="5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5"/>
      <c r="E641" s="5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5"/>
      <c r="E642" s="5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5"/>
      <c r="E643" s="5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5"/>
      <c r="E644" s="5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5"/>
      <c r="E645" s="5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5"/>
      <c r="E646" s="5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5"/>
      <c r="E647" s="5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5"/>
      <c r="E648" s="5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5"/>
      <c r="E649" s="5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5"/>
      <c r="E650" s="5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5"/>
      <c r="E651" s="5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5"/>
      <c r="E652" s="5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5"/>
      <c r="E653" s="5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5"/>
      <c r="E654" s="5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5"/>
      <c r="E655" s="5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5"/>
      <c r="E656" s="5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5"/>
      <c r="E657" s="5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5"/>
      <c r="E658" s="5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5"/>
      <c r="E659" s="5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5"/>
      <c r="E660" s="5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5"/>
      <c r="E661" s="5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5"/>
      <c r="E662" s="5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5"/>
      <c r="E663" s="5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5"/>
      <c r="E664" s="5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5"/>
      <c r="E665" s="5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5"/>
      <c r="E666" s="5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5"/>
      <c r="E667" s="5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5"/>
      <c r="E668" s="5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5"/>
      <c r="E669" s="5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5"/>
      <c r="E670" s="5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5"/>
      <c r="E671" s="5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5"/>
      <c r="E672" s="5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5"/>
      <c r="E673" s="5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5"/>
      <c r="E674" s="5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5"/>
      <c r="E675" s="5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5"/>
      <c r="E676" s="5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5"/>
      <c r="E677" s="5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5"/>
      <c r="E678" s="5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5"/>
      <c r="E679" s="5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5"/>
      <c r="E680" s="5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5"/>
      <c r="E681" s="5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5"/>
      <c r="E682" s="5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5"/>
      <c r="E683" s="5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5"/>
      <c r="E684" s="5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5"/>
      <c r="E685" s="5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5"/>
      <c r="E686" s="5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5"/>
      <c r="E687" s="5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5"/>
      <c r="E688" s="5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5"/>
      <c r="E689" s="5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5"/>
      <c r="E690" s="5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5"/>
      <c r="E691" s="5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5"/>
      <c r="E692" s="5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5"/>
      <c r="E693" s="5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5"/>
      <c r="E694" s="5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5"/>
      <c r="E695" s="5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5"/>
      <c r="E696" s="5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5"/>
      <c r="E697" s="5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5"/>
      <c r="E698" s="5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5"/>
      <c r="E699" s="5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5"/>
      <c r="E700" s="5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5"/>
      <c r="E701" s="5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5"/>
      <c r="E702" s="5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5"/>
      <c r="E703" s="5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5"/>
      <c r="E704" s="5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5"/>
      <c r="E705" s="5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5"/>
      <c r="E706" s="5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5"/>
      <c r="E707" s="5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5"/>
      <c r="E708" s="5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5"/>
      <c r="E709" s="5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5"/>
      <c r="E710" s="5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5"/>
      <c r="E711" s="5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5"/>
      <c r="E712" s="5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5"/>
      <c r="E713" s="5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5"/>
      <c r="E714" s="5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5"/>
      <c r="E715" s="5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5"/>
      <c r="E716" s="5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5"/>
      <c r="E717" s="5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5"/>
      <c r="E718" s="5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5"/>
      <c r="E719" s="5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5"/>
      <c r="E720" s="5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5"/>
      <c r="E721" s="5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5"/>
      <c r="E722" s="5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5"/>
      <c r="E723" s="5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5"/>
      <c r="E724" s="5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5"/>
      <c r="E725" s="5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5"/>
      <c r="E726" s="5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5"/>
      <c r="E727" s="5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5"/>
      <c r="E728" s="5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5"/>
      <c r="E729" s="5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5"/>
      <c r="E730" s="5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5"/>
      <c r="E731" s="5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5"/>
      <c r="E732" s="5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5"/>
      <c r="E733" s="5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5"/>
      <c r="E734" s="5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5"/>
      <c r="E735" s="5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5"/>
      <c r="E736" s="5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5"/>
      <c r="E737" s="5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5"/>
      <c r="E738" s="5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5"/>
      <c r="E739" s="5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5"/>
      <c r="E740" s="5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5"/>
      <c r="E741" s="5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5"/>
      <c r="E742" s="5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5"/>
      <c r="E743" s="5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5"/>
      <c r="E744" s="5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5"/>
      <c r="E745" s="5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5"/>
      <c r="E746" s="5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5"/>
      <c r="E747" s="5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5"/>
      <c r="E748" s="5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5"/>
      <c r="E749" s="5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5"/>
      <c r="E750" s="5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5"/>
      <c r="E751" s="5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5"/>
      <c r="E752" s="5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5"/>
      <c r="E753" s="5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5"/>
      <c r="E754" s="5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5"/>
      <c r="E755" s="5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5"/>
      <c r="E756" s="5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5"/>
      <c r="E757" s="5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5"/>
      <c r="E758" s="5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5"/>
      <c r="E759" s="5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5"/>
      <c r="E760" s="5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5"/>
      <c r="E761" s="5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5"/>
      <c r="E762" s="5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5"/>
      <c r="E763" s="5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5"/>
      <c r="E764" s="5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5"/>
      <c r="E765" s="5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5"/>
      <c r="E766" s="5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5"/>
      <c r="E767" s="5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5"/>
      <c r="E768" s="5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5"/>
      <c r="E769" s="5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5"/>
      <c r="E770" s="5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5"/>
      <c r="E771" s="5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5"/>
      <c r="E772" s="5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5"/>
      <c r="E773" s="5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5"/>
      <c r="E774" s="5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5"/>
      <c r="E775" s="5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5"/>
      <c r="E776" s="5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5"/>
      <c r="E777" s="5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5"/>
      <c r="E778" s="5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5"/>
      <c r="E779" s="5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5"/>
      <c r="E780" s="5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5"/>
      <c r="E781" s="5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5"/>
      <c r="E782" s="5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5"/>
      <c r="E783" s="5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5"/>
      <c r="E784" s="5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5"/>
      <c r="E785" s="5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5"/>
      <c r="E786" s="5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5"/>
      <c r="E787" s="5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5"/>
      <c r="E788" s="5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5"/>
      <c r="E789" s="5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5"/>
      <c r="E790" s="5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5"/>
      <c r="E791" s="5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5"/>
      <c r="E792" s="5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5"/>
      <c r="E793" s="5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5"/>
      <c r="E794" s="5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5"/>
      <c r="E795" s="5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5"/>
      <c r="E796" s="5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5"/>
      <c r="E797" s="5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5"/>
      <c r="E798" s="5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5"/>
      <c r="E799" s="5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5"/>
      <c r="E800" s="5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5"/>
      <c r="E801" s="5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5"/>
      <c r="E802" s="5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5"/>
      <c r="E803" s="5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5"/>
      <c r="E804" s="5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5"/>
      <c r="E805" s="5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5"/>
      <c r="E806" s="5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5"/>
      <c r="E807" s="5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5"/>
      <c r="E808" s="5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5"/>
      <c r="E809" s="5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5"/>
      <c r="E810" s="5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5"/>
      <c r="E811" s="5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5"/>
      <c r="E812" s="5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5"/>
      <c r="E813" s="5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5"/>
      <c r="E814" s="5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5"/>
      <c r="E815" s="5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5"/>
      <c r="E816" s="5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5"/>
      <c r="E817" s="5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5"/>
      <c r="E818" s="5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5"/>
      <c r="E819" s="5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5"/>
      <c r="E820" s="5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5"/>
      <c r="E821" s="5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5"/>
      <c r="E822" s="5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5"/>
      <c r="E823" s="5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5"/>
      <c r="E824" s="5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5"/>
      <c r="E825" s="5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5"/>
      <c r="E826" s="5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5"/>
      <c r="E827" s="5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5"/>
      <c r="E828" s="5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5"/>
      <c r="E829" s="5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5"/>
      <c r="E830" s="5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5"/>
      <c r="E831" s="5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5"/>
      <c r="E832" s="5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5"/>
      <c r="E833" s="5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5"/>
      <c r="E834" s="5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5"/>
      <c r="E835" s="5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5"/>
      <c r="E836" s="5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5"/>
      <c r="E837" s="5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5"/>
      <c r="E838" s="5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5"/>
      <c r="E839" s="5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5"/>
      <c r="E840" s="5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5"/>
      <c r="E841" s="5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5"/>
      <c r="E842" s="5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5"/>
      <c r="E843" s="5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5"/>
      <c r="E844" s="5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5"/>
      <c r="E845" s="5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5"/>
      <c r="E846" s="5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5"/>
      <c r="E847" s="5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5"/>
      <c r="E848" s="5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5"/>
      <c r="E849" s="5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5"/>
      <c r="E850" s="5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5"/>
      <c r="E851" s="5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5"/>
      <c r="E852" s="5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5"/>
      <c r="E853" s="5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5"/>
      <c r="E854" s="5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5"/>
      <c r="E855" s="5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5"/>
      <c r="E856" s="5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5"/>
      <c r="E857" s="5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5"/>
      <c r="E858" s="5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5"/>
      <c r="E859" s="5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5"/>
      <c r="E860" s="5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5"/>
      <c r="E861" s="5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5"/>
      <c r="E862" s="5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5"/>
      <c r="E863" s="5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5"/>
      <c r="E864" s="5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5"/>
      <c r="E865" s="5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5"/>
      <c r="E866" s="5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5"/>
      <c r="E867" s="5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5"/>
      <c r="E868" s="5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5"/>
      <c r="E869" s="5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5"/>
      <c r="E870" s="5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5"/>
      <c r="E871" s="5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5"/>
      <c r="E872" s="5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5"/>
      <c r="E873" s="5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5"/>
      <c r="E874" s="5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5"/>
      <c r="E875" s="5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5"/>
      <c r="E876" s="5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5"/>
      <c r="E877" s="5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5"/>
      <c r="E878" s="5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5"/>
      <c r="E879" s="5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5"/>
      <c r="E880" s="5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5"/>
      <c r="E881" s="5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5"/>
      <c r="E882" s="5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5"/>
      <c r="E883" s="5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5"/>
      <c r="E884" s="5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5"/>
      <c r="E885" s="5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5"/>
      <c r="E886" s="5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5"/>
      <c r="E887" s="5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5"/>
      <c r="E888" s="5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5"/>
      <c r="E889" s="5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5"/>
      <c r="E890" s="5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5"/>
      <c r="E891" s="5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5"/>
      <c r="E892" s="5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5"/>
      <c r="E893" s="5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5"/>
      <c r="E894" s="5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5"/>
      <c r="E895" s="5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5"/>
      <c r="E896" s="5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5"/>
      <c r="E897" s="5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5"/>
      <c r="E898" s="5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5"/>
      <c r="E899" s="5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5"/>
      <c r="E900" s="5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5"/>
      <c r="E901" s="5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5"/>
      <c r="E902" s="5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5"/>
      <c r="E903" s="5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5"/>
      <c r="E904" s="5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5"/>
      <c r="E905" s="5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5"/>
      <c r="E906" s="5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5"/>
      <c r="E907" s="5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5"/>
      <c r="E908" s="5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5"/>
      <c r="E909" s="5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5"/>
      <c r="E910" s="5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5"/>
      <c r="E911" s="5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5"/>
      <c r="E912" s="5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5"/>
      <c r="E913" s="5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5"/>
      <c r="E914" s="5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5"/>
      <c r="E915" s="5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5"/>
      <c r="E916" s="5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5"/>
      <c r="E917" s="5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5"/>
      <c r="E918" s="5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5"/>
      <c r="E919" s="5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5"/>
      <c r="E920" s="5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5"/>
      <c r="E921" s="5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5"/>
      <c r="E922" s="5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5"/>
      <c r="E923" s="5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5"/>
      <c r="E924" s="5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5"/>
      <c r="E925" s="5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5"/>
      <c r="E926" s="5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5"/>
      <c r="E927" s="5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5"/>
      <c r="E928" s="5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5"/>
      <c r="E929" s="5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5"/>
      <c r="E930" s="5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5"/>
      <c r="E931" s="5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5"/>
      <c r="E932" s="5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5"/>
      <c r="E933" s="5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5"/>
      <c r="E934" s="5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5"/>
      <c r="E935" s="5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5"/>
      <c r="E936" s="5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5"/>
      <c r="E937" s="5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5"/>
      <c r="E938" s="5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5"/>
      <c r="E939" s="5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5"/>
      <c r="E940" s="5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5"/>
      <c r="E941" s="5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5"/>
      <c r="E942" s="5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5"/>
      <c r="E943" s="5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5"/>
      <c r="E944" s="5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5"/>
      <c r="E945" s="5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5"/>
      <c r="E946" s="5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5"/>
      <c r="E947" s="5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5"/>
      <c r="E948" s="5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5"/>
      <c r="E949" s="5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5"/>
      <c r="E950" s="5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5"/>
      <c r="E951" s="5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5"/>
      <c r="E952" s="5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5"/>
      <c r="E953" s="5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5"/>
      <c r="E954" s="5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5"/>
      <c r="E955" s="5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5"/>
      <c r="E956" s="5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5"/>
      <c r="E957" s="5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5"/>
      <c r="E958" s="5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5"/>
      <c r="E959" s="5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5"/>
      <c r="E960" s="5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5"/>
      <c r="E961" s="5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5"/>
      <c r="E962" s="5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5"/>
      <c r="E963" s="5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5"/>
      <c r="E964" s="5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5"/>
      <c r="E965" s="5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5"/>
      <c r="E966" s="5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5"/>
      <c r="E967" s="5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5"/>
      <c r="E968" s="5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5"/>
      <c r="E969" s="5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5"/>
      <c r="E970" s="5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5"/>
      <c r="E971" s="5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5"/>
      <c r="E972" s="5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5"/>
      <c r="E973" s="5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5"/>
      <c r="E974" s="5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5"/>
      <c r="E975" s="5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5"/>
      <c r="E976" s="5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5"/>
      <c r="E977" s="5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5"/>
      <c r="E978" s="5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5"/>
      <c r="E979" s="5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5"/>
      <c r="E980" s="5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5"/>
      <c r="E981" s="5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5"/>
      <c r="E982" s="5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5"/>
      <c r="E983" s="5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5"/>
      <c r="E984" s="5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5"/>
      <c r="E985" s="5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5"/>
      <c r="E986" s="5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5"/>
      <c r="E987" s="5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5"/>
      <c r="E988" s="5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5"/>
      <c r="E989" s="5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5"/>
      <c r="E990" s="5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5"/>
      <c r="E991" s="5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5"/>
      <c r="E992" s="5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5"/>
      <c r="E993" s="5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5"/>
      <c r="E994" s="5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5"/>
      <c r="E995" s="5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5"/>
      <c r="E996" s="5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5"/>
      <c r="E997" s="5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5"/>
      <c r="E998" s="5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5"/>
      <c r="E999" s="5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5"/>
      <c r="E1000" s="5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5">
    <mergeCell ref="E11:F11"/>
    <mergeCell ref="E12:F12"/>
    <mergeCell ref="B1:F1"/>
    <mergeCell ref="E9:F9"/>
    <mergeCell ref="E10:F10"/>
  </mergeCells>
  <printOptions/>
  <pageMargins bottom="0.75" footer="0.0" header="0.0" left="0.7" right="0.7" top="0.75"/>
  <pageSetup orientation="portrait"/>
  <drawing r:id="rId1"/>
</worksheet>
</file>